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5025" tabRatio="834" firstSheet="7" activeTab="12"/>
  </bookViews>
  <sheets>
    <sheet name="Kredittáblák" sheetId="23" r:id="rId1"/>
    <sheet name="4+1 zongoratanár" sheetId="1" r:id="rId2"/>
    <sheet name="4+1 orgonatanár" sheetId="15" r:id="rId3"/>
    <sheet name="4+1 vonós tanár" sheetId="2" r:id="rId4"/>
    <sheet name="4+1 Gitártanár" sheetId="14" r:id="rId5"/>
    <sheet name="4+1 fafúvós tanár" sheetId="4" r:id="rId6"/>
    <sheet name="4+1 furulyatanár" sheetId="10" r:id="rId7"/>
    <sheet name="4+1 szaxofontanár" sheetId="9" r:id="rId8"/>
    <sheet name="4+1 rezfuvos tanar" sheetId="5" r:id="rId9"/>
    <sheet name="4+1 utohangsz. tanar" sheetId="6" r:id="rId10"/>
    <sheet name="4+1 magánénektanár" sheetId="13" r:id="rId11"/>
    <sheet name="4+1 egyházzene-tanár" sheetId="20" r:id="rId12"/>
    <sheet name="4+1 enek-zene-zeneismeret" sheetId="19" r:id="rId13"/>
  </sheets>
  <definedNames>
    <definedName name="átlag">#REF!</definedName>
    <definedName name="bti">#REF!</definedName>
    <definedName name="egyház">#REF!</definedName>
    <definedName name="ének">#REF!</definedName>
    <definedName name="fúvós">#REF!</definedName>
    <definedName name="iétk">#REF!</definedName>
    <definedName name="isk">#REF!</definedName>
    <definedName name="jazz">#REF!</definedName>
    <definedName name="kamara">#REF!</definedName>
    <definedName name="kla">#REF!</definedName>
    <definedName name="nyelv">#REF!</definedName>
    <definedName name="_xlnm.Print_Area" localSheetId="11">'4+1 egyházzene-tanár'!$A$1:$AH$88</definedName>
    <definedName name="_xlnm.Print_Area" localSheetId="12">'4+1 enek-zene-zeneismeret'!$A$1:$AH$107</definedName>
    <definedName name="_xlnm.Print_Area" localSheetId="6">'4+1 furulyatanár'!$A$1:$AH$84</definedName>
    <definedName name="_xlnm.Print_Area" localSheetId="4">'4+1 Gitártanár'!$A$1:$AH$85</definedName>
    <definedName name="_xlnm.Print_Area" localSheetId="10">'4+1 magánénektanár'!$A$1:$AH$84</definedName>
    <definedName name="_xlnm.Print_Area" localSheetId="2">'4+1 orgonatanár'!$A$1:$AH$83</definedName>
    <definedName name="_xlnm.Print_Area" localSheetId="8">'4+1 rezfuvos tanar'!$A$1:$AH$85</definedName>
    <definedName name="_xlnm.Print_Area" localSheetId="7">'4+1 szaxofontanár'!$A$1:$AH$83</definedName>
    <definedName name="_xlnm.Print_Area" localSheetId="9">'4+1 utohangsz. tanar'!$A$1:$AH$83</definedName>
    <definedName name="_xlnm.Print_Area" localSheetId="3">'4+1 vonós tanár'!$A$1:$AH$86</definedName>
    <definedName name="ped">#REF!</definedName>
    <definedName name="vonós">#REF!</definedName>
    <definedName name="zelm">#REF!</definedName>
    <definedName name="zon1">#REF!</definedName>
    <definedName name="zon2">#REF!</definedName>
    <definedName name="ztud">#REF!</definedName>
    <definedName name="zszerz">#REF!</definedName>
  </definedNames>
  <calcPr calcId="124519"/>
</workbook>
</file>

<file path=xl/calcChain.xml><?xml version="1.0" encoding="utf-8"?>
<calcChain xmlns="http://schemas.openxmlformats.org/spreadsheetml/2006/main">
  <c r="AH70" i="14"/>
  <c r="AH40" i="20" l="1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40" i="13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40" i="6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40" i="5"/>
  <c r="AH33"/>
  <c r="AH32"/>
  <c r="AH28"/>
  <c r="AH23"/>
  <c r="AH22"/>
  <c r="AH21"/>
  <c r="AH20"/>
  <c r="AH16"/>
  <c r="AH15"/>
  <c r="AH14"/>
  <c r="AH13"/>
  <c r="AH12"/>
  <c r="AH10"/>
  <c r="AH9"/>
  <c r="AH8"/>
  <c r="AH7"/>
  <c r="AH6"/>
  <c r="AH24" s="1"/>
  <c r="AH40" i="9"/>
  <c r="AH33"/>
  <c r="AH32"/>
  <c r="AH28"/>
  <c r="AH23"/>
  <c r="AH22"/>
  <c r="AH21"/>
  <c r="AH20"/>
  <c r="AH16"/>
  <c r="AH15"/>
  <c r="AH14"/>
  <c r="AH13"/>
  <c r="AH12"/>
  <c r="AH10"/>
  <c r="AH9"/>
  <c r="AH8"/>
  <c r="AH7"/>
  <c r="AH6"/>
  <c r="AH24" s="1"/>
  <c r="AH40" i="10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40" i="4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40" i="14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40" i="2"/>
  <c r="AH33"/>
  <c r="AH32"/>
  <c r="AH28"/>
  <c r="AH23"/>
  <c r="AH22"/>
  <c r="AH21"/>
  <c r="AH20"/>
  <c r="AH16"/>
  <c r="AH15"/>
  <c r="AH14"/>
  <c r="AH13"/>
  <c r="AH12"/>
  <c r="AH10"/>
  <c r="AH9"/>
  <c r="AH8"/>
  <c r="AH7"/>
  <c r="AH6"/>
  <c r="AH24" s="1"/>
  <c r="AH40" i="15"/>
  <c r="AH32"/>
  <c r="AH33" s="1"/>
  <c r="AH28"/>
  <c r="AH23"/>
  <c r="AH22"/>
  <c r="AH21"/>
  <c r="AH20"/>
  <c r="AH16"/>
  <c r="AH15"/>
  <c r="AH14"/>
  <c r="AH13"/>
  <c r="AH12"/>
  <c r="AH10"/>
  <c r="AH9"/>
  <c r="AH8"/>
  <c r="AH7"/>
  <c r="AH6"/>
  <c r="AH24" s="1"/>
  <c r="AH64" i="1"/>
  <c r="AH65"/>
  <c r="AH66"/>
  <c r="AH67"/>
  <c r="AH68"/>
  <c r="AH63"/>
  <c r="AH62"/>
  <c r="AH69" s="1"/>
  <c r="AH55"/>
  <c r="AH57"/>
  <c r="AH58"/>
  <c r="AH59"/>
  <c r="AH50"/>
  <c r="AH51"/>
  <c r="AH52"/>
  <c r="AH53"/>
  <c r="AH54"/>
  <c r="AH48"/>
  <c r="AH49"/>
  <c r="AH46"/>
  <c r="AH47"/>
  <c r="AH45"/>
  <c r="AH40"/>
  <c r="AH28"/>
  <c r="AH23"/>
  <c r="AH22"/>
  <c r="AH21"/>
  <c r="AH20"/>
  <c r="AH16"/>
  <c r="AH13"/>
  <c r="AH15"/>
  <c r="AH14"/>
  <c r="AH12"/>
  <c r="AH10"/>
  <c r="AH9"/>
  <c r="AH8"/>
  <c r="AH7"/>
  <c r="AH6"/>
  <c r="AH24" s="1"/>
  <c r="AH60" l="1"/>
  <c r="AH24" i="14"/>
  <c r="AH52" i="19"/>
  <c r="AH54" s="1"/>
  <c r="AH77" i="20"/>
  <c r="AG77"/>
  <c r="AE77"/>
  <c r="AD77"/>
  <c r="AB77"/>
  <c r="AA77"/>
  <c r="Y77"/>
  <c r="X77"/>
  <c r="V77"/>
  <c r="U77"/>
  <c r="S77"/>
  <c r="R77"/>
  <c r="P77"/>
  <c r="O77"/>
  <c r="M77"/>
  <c r="L77"/>
  <c r="J77"/>
  <c r="I77"/>
  <c r="G77"/>
  <c r="F77"/>
  <c r="D77"/>
  <c r="AH60"/>
  <c r="AH79" s="1"/>
  <c r="AG60"/>
  <c r="AE60"/>
  <c r="AE79" s="1"/>
  <c r="AD60"/>
  <c r="AB60"/>
  <c r="AB79" s="1"/>
  <c r="AA60"/>
  <c r="Y60"/>
  <c r="Y79" s="1"/>
  <c r="X60"/>
  <c r="V60"/>
  <c r="V79" s="1"/>
  <c r="U60"/>
  <c r="S60"/>
  <c r="S79" s="1"/>
  <c r="R60"/>
  <c r="P60"/>
  <c r="P79" s="1"/>
  <c r="O60"/>
  <c r="M60"/>
  <c r="M79" s="1"/>
  <c r="L60"/>
  <c r="J60"/>
  <c r="J79" s="1"/>
  <c r="I60"/>
  <c r="G60"/>
  <c r="G79" s="1"/>
  <c r="F60"/>
  <c r="D60"/>
  <c r="D79" s="1"/>
  <c r="AH96" i="19"/>
  <c r="AG96"/>
  <c r="AE96"/>
  <c r="AD96"/>
  <c r="AB96"/>
  <c r="AA96"/>
  <c r="Y96"/>
  <c r="X96"/>
  <c r="V96"/>
  <c r="U96"/>
  <c r="S96"/>
  <c r="R96"/>
  <c r="P96"/>
  <c r="O96"/>
  <c r="M96"/>
  <c r="L96"/>
  <c r="J96"/>
  <c r="I96"/>
  <c r="G96"/>
  <c r="F96"/>
  <c r="D96"/>
  <c r="AH84"/>
  <c r="AG84"/>
  <c r="AE84"/>
  <c r="AD84"/>
  <c r="AB84"/>
  <c r="AA84"/>
  <c r="Y84"/>
  <c r="X84"/>
  <c r="V84"/>
  <c r="U84"/>
  <c r="S84"/>
  <c r="R84"/>
  <c r="P84"/>
  <c r="O84"/>
  <c r="M84"/>
  <c r="L84"/>
  <c r="J84"/>
  <c r="I84"/>
  <c r="G84"/>
  <c r="F84"/>
  <c r="D84"/>
  <c r="AH70"/>
  <c r="AG70"/>
  <c r="AE70"/>
  <c r="AE98" s="1"/>
  <c r="AD70"/>
  <c r="AB70"/>
  <c r="AB98" s="1"/>
  <c r="AA70"/>
  <c r="Y70"/>
  <c r="Y98" s="1"/>
  <c r="X70"/>
  <c r="V70"/>
  <c r="V98" s="1"/>
  <c r="U70"/>
  <c r="S70"/>
  <c r="S98" s="1"/>
  <c r="R70"/>
  <c r="P70"/>
  <c r="P98" s="1"/>
  <c r="O70"/>
  <c r="M70"/>
  <c r="M98" s="1"/>
  <c r="L70"/>
  <c r="J70"/>
  <c r="J98" s="1"/>
  <c r="I70"/>
  <c r="G70"/>
  <c r="G98" s="1"/>
  <c r="F70"/>
  <c r="D70"/>
  <c r="D98" s="1"/>
  <c r="AH37"/>
  <c r="F98" l="1"/>
  <c r="I98"/>
  <c r="L98"/>
  <c r="O98"/>
  <c r="R98"/>
  <c r="U98"/>
  <c r="X98"/>
  <c r="AA98"/>
  <c r="AD98"/>
  <c r="AG98"/>
  <c r="AH98"/>
  <c r="F79" i="20"/>
  <c r="I79"/>
  <c r="L79"/>
  <c r="O79"/>
  <c r="R79"/>
  <c r="U79"/>
  <c r="X79"/>
  <c r="AA79"/>
  <c r="AD79"/>
  <c r="AG79"/>
  <c r="AH70" i="6" l="1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G60"/>
  <c r="AG72" s="1"/>
  <c r="AE60"/>
  <c r="AD60"/>
  <c r="AD72" s="1"/>
  <c r="AB60"/>
  <c r="AA60"/>
  <c r="AA72" s="1"/>
  <c r="Y60"/>
  <c r="X60"/>
  <c r="X72" s="1"/>
  <c r="V60"/>
  <c r="U60"/>
  <c r="S60"/>
  <c r="R60"/>
  <c r="R72" s="1"/>
  <c r="P60"/>
  <c r="O60"/>
  <c r="O72" s="1"/>
  <c r="M60"/>
  <c r="L60"/>
  <c r="L72" s="1"/>
  <c r="J60"/>
  <c r="I60"/>
  <c r="G60"/>
  <c r="F60"/>
  <c r="D60"/>
  <c r="AH70" i="5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H72" s="1"/>
  <c r="AG60"/>
  <c r="AE60"/>
  <c r="AE72" s="1"/>
  <c r="AD60"/>
  <c r="AB60"/>
  <c r="AB72" s="1"/>
  <c r="AA60"/>
  <c r="Y60"/>
  <c r="Y72" s="1"/>
  <c r="X60"/>
  <c r="V60"/>
  <c r="V72" s="1"/>
  <c r="U60"/>
  <c r="S60"/>
  <c r="S72" s="1"/>
  <c r="R60"/>
  <c r="P60"/>
  <c r="P72" s="1"/>
  <c r="O60"/>
  <c r="M60"/>
  <c r="L60"/>
  <c r="J60"/>
  <c r="I60"/>
  <c r="G60"/>
  <c r="G72" s="1"/>
  <c r="F60"/>
  <c r="D60"/>
  <c r="D72" s="1"/>
  <c r="AH70" i="9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G60"/>
  <c r="AG72" s="1"/>
  <c r="AE60"/>
  <c r="AD60"/>
  <c r="AD72" s="1"/>
  <c r="AB60"/>
  <c r="AA60"/>
  <c r="AA72" s="1"/>
  <c r="Y60"/>
  <c r="X60"/>
  <c r="X72" s="1"/>
  <c r="V60"/>
  <c r="U60"/>
  <c r="U72" s="1"/>
  <c r="S60"/>
  <c r="R60"/>
  <c r="R72" s="1"/>
  <c r="P60"/>
  <c r="O60"/>
  <c r="O72" s="1"/>
  <c r="M60"/>
  <c r="L60"/>
  <c r="J60"/>
  <c r="I60"/>
  <c r="I72" s="1"/>
  <c r="G60"/>
  <c r="F60"/>
  <c r="D60"/>
  <c r="AH71" i="10"/>
  <c r="AG71"/>
  <c r="AE71"/>
  <c r="AD71"/>
  <c r="AB71"/>
  <c r="AA71"/>
  <c r="Y71"/>
  <c r="X71"/>
  <c r="V71"/>
  <c r="U71"/>
  <c r="S71"/>
  <c r="R71"/>
  <c r="P71"/>
  <c r="O71"/>
  <c r="M71"/>
  <c r="L71"/>
  <c r="J71"/>
  <c r="I71"/>
  <c r="G71"/>
  <c r="F71"/>
  <c r="D71"/>
  <c r="AH60"/>
  <c r="AG60"/>
  <c r="AE60"/>
  <c r="AD60"/>
  <c r="AB60"/>
  <c r="AA60"/>
  <c r="Y60"/>
  <c r="X60"/>
  <c r="V60"/>
  <c r="U60"/>
  <c r="S60"/>
  <c r="R60"/>
  <c r="P60"/>
  <c r="O60"/>
  <c r="M60"/>
  <c r="L60"/>
  <c r="J60"/>
  <c r="I60"/>
  <c r="G60"/>
  <c r="F60"/>
  <c r="D60"/>
  <c r="AH70" i="4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G60"/>
  <c r="AG72" s="1"/>
  <c r="AE60"/>
  <c r="AD60"/>
  <c r="AD72" s="1"/>
  <c r="AB60"/>
  <c r="AA60"/>
  <c r="Y60"/>
  <c r="X60"/>
  <c r="V60"/>
  <c r="U60"/>
  <c r="U72" s="1"/>
  <c r="S60"/>
  <c r="R60"/>
  <c r="R72" s="1"/>
  <c r="P60"/>
  <c r="O60"/>
  <c r="O72" s="1"/>
  <c r="M60"/>
  <c r="L60"/>
  <c r="L72" s="1"/>
  <c r="J60"/>
  <c r="I60"/>
  <c r="I72" s="1"/>
  <c r="G60"/>
  <c r="F60"/>
  <c r="F72" s="1"/>
  <c r="D60"/>
  <c r="AH70" i="13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H72" s="1"/>
  <c r="AG60"/>
  <c r="AE60"/>
  <c r="AE72" s="1"/>
  <c r="AD60"/>
  <c r="AB60"/>
  <c r="AB72" s="1"/>
  <c r="AA60"/>
  <c r="Y60"/>
  <c r="Y72" s="1"/>
  <c r="X60"/>
  <c r="V60"/>
  <c r="V72" s="1"/>
  <c r="U60"/>
  <c r="S60"/>
  <c r="S72" s="1"/>
  <c r="R60"/>
  <c r="P60"/>
  <c r="P72" s="1"/>
  <c r="O60"/>
  <c r="M60"/>
  <c r="L60"/>
  <c r="J60"/>
  <c r="I60"/>
  <c r="G60"/>
  <c r="G72" s="1"/>
  <c r="F60"/>
  <c r="D60"/>
  <c r="D72" s="1"/>
  <c r="AH60" i="14"/>
  <c r="AG60"/>
  <c r="AE60"/>
  <c r="AD60"/>
  <c r="AB60"/>
  <c r="AA60"/>
  <c r="Y60"/>
  <c r="X60"/>
  <c r="V60"/>
  <c r="U60"/>
  <c r="S60"/>
  <c r="R60"/>
  <c r="P60"/>
  <c r="O60"/>
  <c r="M60"/>
  <c r="L60"/>
  <c r="J60"/>
  <c r="I60"/>
  <c r="G60"/>
  <c r="F60"/>
  <c r="D60"/>
  <c r="AH71" i="2"/>
  <c r="AG71"/>
  <c r="AE71"/>
  <c r="AD71"/>
  <c r="AB71"/>
  <c r="AA71"/>
  <c r="Y71"/>
  <c r="X71"/>
  <c r="V71"/>
  <c r="U71"/>
  <c r="S71"/>
  <c r="R71"/>
  <c r="P71"/>
  <c r="O71"/>
  <c r="M71"/>
  <c r="L71"/>
  <c r="J71"/>
  <c r="I71"/>
  <c r="G71"/>
  <c r="F71"/>
  <c r="D71"/>
  <c r="AH60"/>
  <c r="AG60"/>
  <c r="AE60"/>
  <c r="AD60"/>
  <c r="AB60"/>
  <c r="AA60"/>
  <c r="Y60"/>
  <c r="X60"/>
  <c r="V60"/>
  <c r="U60"/>
  <c r="S60"/>
  <c r="R60"/>
  <c r="P60"/>
  <c r="O60"/>
  <c r="M60"/>
  <c r="L60"/>
  <c r="J60"/>
  <c r="I60"/>
  <c r="G60"/>
  <c r="F60"/>
  <c r="D60"/>
  <c r="AH70" i="15"/>
  <c r="AG70"/>
  <c r="AE70"/>
  <c r="AD70"/>
  <c r="AB70"/>
  <c r="AA70"/>
  <c r="Y70"/>
  <c r="X70"/>
  <c r="V70"/>
  <c r="U70"/>
  <c r="S70"/>
  <c r="R70"/>
  <c r="P70"/>
  <c r="O70"/>
  <c r="M70"/>
  <c r="L70"/>
  <c r="J70"/>
  <c r="I70"/>
  <c r="G70"/>
  <c r="F70"/>
  <c r="D70"/>
  <c r="AH60"/>
  <c r="AG60"/>
  <c r="AG72" s="1"/>
  <c r="AE60"/>
  <c r="AD60"/>
  <c r="AD72" s="1"/>
  <c r="AB60"/>
  <c r="AA60"/>
  <c r="Y60"/>
  <c r="X60"/>
  <c r="V60"/>
  <c r="U60"/>
  <c r="S60"/>
  <c r="R60"/>
  <c r="R72" s="1"/>
  <c r="P60"/>
  <c r="O60"/>
  <c r="M60"/>
  <c r="L60"/>
  <c r="L72" s="1"/>
  <c r="J60"/>
  <c r="I60"/>
  <c r="G60"/>
  <c r="F60"/>
  <c r="D60"/>
  <c r="AG60" i="1"/>
  <c r="AE60"/>
  <c r="AD60"/>
  <c r="AB60"/>
  <c r="AA60"/>
  <c r="AA69"/>
  <c r="Y60"/>
  <c r="Y69"/>
  <c r="X60"/>
  <c r="X69"/>
  <c r="V60"/>
  <c r="V69"/>
  <c r="V71" s="1"/>
  <c r="U60"/>
  <c r="U69"/>
  <c r="S60"/>
  <c r="S69"/>
  <c r="R60"/>
  <c r="R69"/>
  <c r="P60"/>
  <c r="P69"/>
  <c r="O60"/>
  <c r="M60"/>
  <c r="L60"/>
  <c r="J60"/>
  <c r="J71" s="1"/>
  <c r="I60"/>
  <c r="G60"/>
  <c r="F60"/>
  <c r="D60"/>
  <c r="AG69"/>
  <c r="AE69"/>
  <c r="AD69"/>
  <c r="AB69"/>
  <c r="AB71" s="1"/>
  <c r="O69"/>
  <c r="M69"/>
  <c r="L69"/>
  <c r="J69"/>
  <c r="I69"/>
  <c r="G69"/>
  <c r="F69"/>
  <c r="D69"/>
  <c r="AH32"/>
  <c r="AH33" s="1"/>
  <c r="AH42" s="1"/>
  <c r="G72" i="15" l="1"/>
  <c r="M72"/>
  <c r="P72"/>
  <c r="S72"/>
  <c r="V72"/>
  <c r="Y72"/>
  <c r="AB72"/>
  <c r="AE72"/>
  <c r="AH72"/>
  <c r="I73" i="2"/>
  <c r="AD73"/>
  <c r="AG73"/>
  <c r="AD72" i="13"/>
  <c r="AG72"/>
  <c r="D72" i="4"/>
  <c r="G72"/>
  <c r="M72"/>
  <c r="P72"/>
  <c r="S72"/>
  <c r="V72"/>
  <c r="Y72"/>
  <c r="AB72"/>
  <c r="AE72"/>
  <c r="AD73" i="10"/>
  <c r="AG73"/>
  <c r="D72" i="9"/>
  <c r="G72"/>
  <c r="J72"/>
  <c r="M72"/>
  <c r="P72"/>
  <c r="S72"/>
  <c r="V72"/>
  <c r="Y72"/>
  <c r="AB72"/>
  <c r="AE72"/>
  <c r="AH72"/>
  <c r="I72" i="5"/>
  <c r="L72"/>
  <c r="O72"/>
  <c r="U72"/>
  <c r="X72"/>
  <c r="AD72"/>
  <c r="AG72"/>
  <c r="D72" i="6"/>
  <c r="G72"/>
  <c r="J72"/>
  <c r="M72"/>
  <c r="P72"/>
  <c r="S72"/>
  <c r="V72"/>
  <c r="Y72"/>
  <c r="AB72"/>
  <c r="AE72"/>
  <c r="Y71" i="1"/>
  <c r="D73" i="2"/>
  <c r="G73"/>
  <c r="P73"/>
  <c r="V73"/>
  <c r="Y73"/>
  <c r="AB73"/>
  <c r="AE73"/>
  <c r="V73" i="10"/>
  <c r="Y73"/>
  <c r="AB73"/>
  <c r="AE73"/>
  <c r="F72" i="6"/>
  <c r="I72"/>
  <c r="AH72"/>
  <c r="U72"/>
  <c r="AA72" i="5"/>
  <c r="F72"/>
  <c r="R72"/>
  <c r="J72"/>
  <c r="M72"/>
  <c r="L72" i="9"/>
  <c r="F72"/>
  <c r="AA73" i="10"/>
  <c r="X73"/>
  <c r="D73"/>
  <c r="G73"/>
  <c r="J73"/>
  <c r="M73"/>
  <c r="P73"/>
  <c r="S73"/>
  <c r="AH73"/>
  <c r="F73"/>
  <c r="I73"/>
  <c r="L73"/>
  <c r="O73"/>
  <c r="R73"/>
  <c r="U73"/>
  <c r="X72" i="4"/>
  <c r="J72"/>
  <c r="AH72"/>
  <c r="AA72"/>
  <c r="I72" i="13"/>
  <c r="L72"/>
  <c r="O72"/>
  <c r="R72"/>
  <c r="U72"/>
  <c r="X72"/>
  <c r="F72"/>
  <c r="AA72"/>
  <c r="J72"/>
  <c r="M72"/>
  <c r="S73" i="2"/>
  <c r="J73"/>
  <c r="AH73"/>
  <c r="R73"/>
  <c r="U73"/>
  <c r="O73"/>
  <c r="L73"/>
  <c r="X73"/>
  <c r="F73"/>
  <c r="AA73"/>
  <c r="M73"/>
  <c r="AA72" i="15"/>
  <c r="X72"/>
  <c r="O72"/>
  <c r="J72"/>
  <c r="I72"/>
  <c r="D72"/>
  <c r="F72"/>
  <c r="U72"/>
  <c r="AE71" i="1"/>
  <c r="S71"/>
  <c r="P71"/>
  <c r="U71"/>
  <c r="O71"/>
  <c r="X71"/>
  <c r="AA71"/>
  <c r="AD71"/>
  <c r="AG71"/>
  <c r="D71"/>
  <c r="G71"/>
  <c r="M71"/>
  <c r="R71"/>
  <c r="F71"/>
  <c r="I71"/>
  <c r="L71"/>
  <c r="AH71"/>
  <c r="AH72" i="14"/>
  <c r="M70"/>
  <c r="M72"/>
  <c r="J70"/>
  <c r="J72"/>
  <c r="P70"/>
  <c r="P72"/>
  <c r="R72"/>
  <c r="R70"/>
  <c r="I70"/>
  <c r="I72"/>
  <c r="X72"/>
  <c r="X70"/>
  <c r="AA70"/>
  <c r="AA72"/>
  <c r="D70"/>
  <c r="D72"/>
  <c r="AB70"/>
  <c r="AB72"/>
  <c r="U70"/>
  <c r="U72"/>
  <c r="AE70"/>
  <c r="AE72"/>
  <c r="Y72"/>
  <c r="Y70"/>
  <c r="L70"/>
  <c r="L72"/>
  <c r="O70"/>
  <c r="O72"/>
  <c r="F70"/>
  <c r="F72"/>
  <c r="G70"/>
  <c r="G72"/>
  <c r="S70"/>
  <c r="S72"/>
  <c r="AD70"/>
  <c r="AD72"/>
  <c r="V70"/>
  <c r="V72"/>
  <c r="AG72"/>
  <c r="AG70"/>
</calcChain>
</file>

<file path=xl/sharedStrings.xml><?xml version="1.0" encoding="utf-8"?>
<sst xmlns="http://schemas.openxmlformats.org/spreadsheetml/2006/main" count="4813" uniqueCount="396">
  <si>
    <t>TANTÁRGY</t>
  </si>
  <si>
    <t>ÓRA-TÍPUS/ZÁRÁS</t>
  </si>
  <si>
    <t>FÉLÉVEK</t>
  </si>
  <si>
    <t>KREDIT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</si>
  <si>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</si>
  <si>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</si>
  <si>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</si>
  <si>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</si>
  <si>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</si>
  <si>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</si>
  <si>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</si>
  <si>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</si>
  <si>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</si>
  <si>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</si>
  <si>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ÓRA</t>
  </si>
  <si>
    <t>KR.</t>
  </si>
  <si>
    <t>GY</t>
  </si>
  <si>
    <t>Anyanyelvi ismeretek</t>
  </si>
  <si>
    <t>Hospitálás</t>
  </si>
  <si>
    <t>Összefüggő egyéni iskolai gyakorlat</t>
  </si>
  <si>
    <t>Portfólió</t>
  </si>
  <si>
    <t>ÖSSZESEN:</t>
  </si>
  <si>
    <t>SZAKTERÜLETI ISMERETEK</t>
  </si>
  <si>
    <t>Akusztika, zenei akusztika</t>
  </si>
  <si>
    <t>Népzene</t>
  </si>
  <si>
    <t>Szaktárgyon kívüli hospitálás</t>
  </si>
  <si>
    <t xml:space="preserve">Közösségi pedagógiai gyakorlat </t>
  </si>
  <si>
    <t>Reflektív szeminárium</t>
  </si>
  <si>
    <t>Csoportos zenei gyakorlat</t>
  </si>
  <si>
    <t>Oktatási intézmények szervezete, működése</t>
  </si>
  <si>
    <t>E</t>
  </si>
  <si>
    <t>Idegen nyelv</t>
  </si>
  <si>
    <t>Gy</t>
  </si>
  <si>
    <t>Kamarazene</t>
  </si>
  <si>
    <t>Zongorakíséret-lapróljáték</t>
  </si>
  <si>
    <t>Mesterkurzus</t>
  </si>
  <si>
    <t>Diplomahangverseny</t>
  </si>
  <si>
    <t>Testnevelés</t>
  </si>
  <si>
    <t>Szolfézs-zeneelmélet, műelemzés szigorlat</t>
  </si>
  <si>
    <t>Általános és magyar zenetörténet szigorlat</t>
  </si>
  <si>
    <t>Improvizáció</t>
  </si>
  <si>
    <t>Repertoárismeret</t>
  </si>
  <si>
    <t>Kamarazene 2.</t>
  </si>
  <si>
    <t>Kamarazene 3.</t>
  </si>
  <si>
    <t>Főtárgyszeminárium</t>
  </si>
  <si>
    <t>stb.</t>
  </si>
  <si>
    <t>Zenekar</t>
  </si>
  <si>
    <t>Zenekari szólamismeret</t>
  </si>
  <si>
    <t>Vonósegyüttes</t>
  </si>
  <si>
    <t>Fúvószenekar</t>
  </si>
  <si>
    <t>Rézfúvós együttes</t>
  </si>
  <si>
    <t>Korrepetíció</t>
  </si>
  <si>
    <t>Kortárs zenei gyakorlat</t>
  </si>
  <si>
    <t>Szakdolgozat</t>
  </si>
  <si>
    <t>Szolfézs-zeneelmélet, műelemzés</t>
  </si>
  <si>
    <t>Szakmai nyelv</t>
  </si>
  <si>
    <t>Continuo-játék</t>
  </si>
  <si>
    <t>Hangszerismeret</t>
  </si>
  <si>
    <t>Zenepedagógiai repertoárismeret</t>
  </si>
  <si>
    <t>Vezénylési gyakorlat</t>
  </si>
  <si>
    <t>Kórushangképzés</t>
  </si>
  <si>
    <t>Hangképzés</t>
  </si>
  <si>
    <t>Kamaraének</t>
  </si>
  <si>
    <t>Gyermekkari karirodalom</t>
  </si>
  <si>
    <t>A zeneoktatás története</t>
  </si>
  <si>
    <t>Zenei ismeretterjesztés</t>
  </si>
  <si>
    <t>Műismeret, hangverseny-tapasztalat</t>
  </si>
  <si>
    <t>Beszédgyakorlat</t>
  </si>
  <si>
    <t>Általános és magyar zenetörténet</t>
  </si>
  <si>
    <t>Zenekar (Szaxofonegyüttes)</t>
  </si>
  <si>
    <t xml:space="preserve">Művészettörténet </t>
  </si>
  <si>
    <t>Kamarakórus</t>
  </si>
  <si>
    <t>Énekkar</t>
  </si>
  <si>
    <t>Szolfézs</t>
  </si>
  <si>
    <t>Zeneelmélet</t>
  </si>
  <si>
    <t>Mélyhegedű kötelező (hegedű szakon)</t>
  </si>
  <si>
    <t>Zenekar (Gitárzenekar)</t>
  </si>
  <si>
    <t>Színpadi játék</t>
  </si>
  <si>
    <t>Kamaraének 2.</t>
  </si>
  <si>
    <t>Hangegészségtan</t>
  </si>
  <si>
    <t>Consort-játék</t>
  </si>
  <si>
    <t>Historikus táncok</t>
  </si>
  <si>
    <t>Orgona</t>
  </si>
  <si>
    <t>Gregorián</t>
  </si>
  <si>
    <t>Népének</t>
  </si>
  <si>
    <t>Liturgika</t>
  </si>
  <si>
    <t>Orgonaismeret</t>
  </si>
  <si>
    <t>Vallástörténet, bibliaismeret</t>
  </si>
  <si>
    <t>Regisztrációs gyakorlat</t>
  </si>
  <si>
    <t>Tra-pa, continuo-játék</t>
  </si>
  <si>
    <t>Liturgikus orgonajáték és improvizáció</t>
  </si>
  <si>
    <t>Beszédgyakorlat, recitációs gyakorlat</t>
  </si>
  <si>
    <t>Diplomahangverseny - Liturgikus gyakorlat</t>
  </si>
  <si>
    <t>Idegen nyelvű beszédgyakorlat</t>
  </si>
  <si>
    <t>Olasz nyelv</t>
  </si>
  <si>
    <t>Német nyelv</t>
  </si>
  <si>
    <t>Vihuela játék</t>
  </si>
  <si>
    <t>MINDÖSSZESEN:</t>
  </si>
  <si>
    <t>Összesen:</t>
  </si>
  <si>
    <t>K</t>
  </si>
  <si>
    <t>Ai</t>
  </si>
  <si>
    <t>Kortárs zenei ismeretek</t>
  </si>
  <si>
    <t>A nevelés szociálpszichológiája</t>
  </si>
  <si>
    <t>A nevelés pszichológiai alapjai 1., 2.</t>
  </si>
  <si>
    <t>Bevezetés a zenepszichológiába</t>
  </si>
  <si>
    <t>A zenei előadás pszichológiája</t>
  </si>
  <si>
    <t>Didaktika</t>
  </si>
  <si>
    <t>Pedagógiai folyamat 1. (folyamattervezés)</t>
  </si>
  <si>
    <t>A tanári pálya komplex kérdései</t>
  </si>
  <si>
    <t>Zenepedagógia</t>
  </si>
  <si>
    <t>Tehetséggondozás</t>
  </si>
  <si>
    <t>Választható tárgyak (a képzés során egy kurzust kell választani a hallgatóknak)</t>
  </si>
  <si>
    <t>Iskolai mentálhigiéné</t>
  </si>
  <si>
    <t>Nevelésszociológia</t>
  </si>
  <si>
    <t>IKT az oktatásban</t>
  </si>
  <si>
    <t>Társadalompedagógia</t>
  </si>
  <si>
    <t>krit.köv.</t>
  </si>
  <si>
    <t>Hospitálás és tanítási gyakorlat a képzéssel párhuzamosan</t>
  </si>
  <si>
    <t>Szakmódszertani kísérő szeminárium</t>
  </si>
  <si>
    <t>Zenepedagógiai kísérő szeminárium</t>
  </si>
  <si>
    <t>* Az összefüggő gyakorlat befejezése után A tanári felkészítés tárgyaiból záróvizsgát kell tenni.</t>
  </si>
  <si>
    <t>** A szakmódszertan tantárgy az összefüggő gyakorlat végén záróvizsgával zárul.</t>
  </si>
  <si>
    <t>Szakmódszertan**</t>
  </si>
  <si>
    <t>Egyéni tanítási gyakorlat és óramegbeszélés</t>
  </si>
  <si>
    <t>Filozófiatörténet</t>
  </si>
  <si>
    <t>Esztétikatörténet</t>
  </si>
  <si>
    <t>Gy3</t>
  </si>
  <si>
    <t>A TELJES KÉPZÉST TEKINTVE ÖSSZESEN:</t>
  </si>
  <si>
    <t>Közös ismeretkörök</t>
  </si>
  <si>
    <t>Szakterületi ismeretkörök</t>
  </si>
  <si>
    <t>A TANÁRI FELKÉSZÍTÉS TÁRGYAI*</t>
  </si>
  <si>
    <t>Szabadon választható tantárgyak</t>
  </si>
  <si>
    <t xml:space="preserve">MINDÖSSZESEN: </t>
  </si>
  <si>
    <t>tömbösített kurzus</t>
  </si>
  <si>
    <t>OSZTATLAN ZONGORATANÁR SZAK (4+1 ÉV)</t>
  </si>
  <si>
    <t>OSZTATLAN ORGONATANÁR SZAK (4+1 ÉV)</t>
  </si>
  <si>
    <t>Kamarazene (opcionálisan vonósnégyes)</t>
  </si>
  <si>
    <t>Főtárgy szeminárium</t>
  </si>
  <si>
    <t xml:space="preserve">OSZTATLAN GITÁRTANÁR SZAK (4+1 ÉV) </t>
  </si>
  <si>
    <t xml:space="preserve">Kamarazene </t>
  </si>
  <si>
    <t xml:space="preserve">OSZTATLAN MAGÁNÉNEKTANÁR SZAK (4+1 ÉV) </t>
  </si>
  <si>
    <t xml:space="preserve">OSZTATLAN VONÓSTANÁR SZAKOK (HEGEDŰ, MÉLYHEGEDŰ, GORDONKA, GORDON 4+1 ÉV) </t>
  </si>
  <si>
    <t xml:space="preserve">OSZTATLAN FAFÚVÓSTANÁR SZAKOK (FUVOLA, OBOA, KLARINÉT, FAGOTT 4+1 ÉV) </t>
  </si>
  <si>
    <t xml:space="preserve">OSZTATLAN FURULYATANÁR SZAK (4+1 ÉV) </t>
  </si>
  <si>
    <t>Repertoárismeret - hangszerjáték metodika</t>
  </si>
  <si>
    <t>Díszítéstan - improvizáció</t>
  </si>
  <si>
    <t>krit.felt.</t>
  </si>
  <si>
    <t xml:space="preserve">OSZTATLAN SZAXOFONTANÁR SZAK (4+1 ÉV) </t>
  </si>
  <si>
    <t xml:space="preserve">OSZTATLAN RÉZFÚVÓSTANÁR SZAKOK (KÜRT, TROMBITA, HARSONA, TUBA 4+1 ÉV) </t>
  </si>
  <si>
    <t>Szakmai nyelv (latin)</t>
  </si>
  <si>
    <t>Kargyakorlat, karvezetés</t>
  </si>
  <si>
    <t>Zsz</t>
  </si>
  <si>
    <t xml:space="preserve">OSZTATLAN ÉNEK-ZENE TANÁR - ZENEISMERET TANÁR SZAKPÁR (4+1 ÉV) </t>
  </si>
  <si>
    <t xml:space="preserve">OSZTATLAN EGYHÁZZENETANÁR SZAK (4+1 ÉV) </t>
  </si>
  <si>
    <t xml:space="preserve">OSZTATLAN ÜTŐHANGSZERTANÁR SZAK (4+1 ÉV) </t>
  </si>
  <si>
    <t>Szakmódszertan 1/b (iskolai ének-zene)</t>
  </si>
  <si>
    <t>Szakmódszertan 1/a (zeneiskolai zeneismeret)</t>
  </si>
  <si>
    <t>Szakmódszertani kísérő szeminárium 1/b.</t>
  </si>
  <si>
    <t>Szakmódszertani kísérő szeminárium 1/a.</t>
  </si>
  <si>
    <t>Kamaraének (csoportos)</t>
  </si>
  <si>
    <t>Karirodalom - repertoárismeret</t>
  </si>
  <si>
    <t>ÉNEK-ZENE</t>
  </si>
  <si>
    <t>Stílusismeret, műelemzés</t>
  </si>
  <si>
    <t>Zeneszerzési ismeretek</t>
  </si>
  <si>
    <t>ZENEISMERET</t>
  </si>
  <si>
    <t>Hospitálás 1.</t>
  </si>
  <si>
    <t xml:space="preserve">Hospitálás 2. </t>
  </si>
  <si>
    <t>Egyéni tanítási gyak. és óramegbesz. 1. szak</t>
  </si>
  <si>
    <t>Egyéni tanítási gyak. és óramegbesz. 2. szak</t>
  </si>
  <si>
    <t>Szaktárgyi hospitálás 1. szak</t>
  </si>
  <si>
    <t>Szaktárgyi hospitálás 2. szak</t>
  </si>
  <si>
    <t>Szaktárgyon kívüli hospitálás 1. szak</t>
  </si>
  <si>
    <t>Szaktárgyon kívüli hospitálás 2. szak</t>
  </si>
  <si>
    <t>Reflektív szeminárium 1. szak</t>
  </si>
  <si>
    <t>Csoportos zenei gyakorlat 1. szak</t>
  </si>
  <si>
    <t>Csoportos zenei gyakorlat 2. szak</t>
  </si>
  <si>
    <t>Reflektív szeminárium 2. szak</t>
  </si>
  <si>
    <t>Okt. int. szervezete, működése 2. szak</t>
  </si>
  <si>
    <t>Okt. int. szervezete, működése 1. szak</t>
  </si>
  <si>
    <t>Neptun kód</t>
  </si>
  <si>
    <t>ZOTPEDAGKSZ</t>
  </si>
  <si>
    <t>ZOSZM01-04</t>
  </si>
  <si>
    <t>ZOHOSP01-02</t>
  </si>
  <si>
    <t>ZOTZEPSZI</t>
  </si>
  <si>
    <t>ZOTZPEDAG</t>
  </si>
  <si>
    <t>ZOTEGO01</t>
  </si>
  <si>
    <t>ZOSZKSZ01-02</t>
  </si>
  <si>
    <t>ZOTTANGY01-03</t>
  </si>
  <si>
    <r>
      <t xml:space="preserve">Tanítási gyakorlat </t>
    </r>
    <r>
      <rPr>
        <sz val="11"/>
        <color theme="9" tint="-0.249977111117893"/>
        <rFont val="Calibri"/>
        <family val="2"/>
        <charset val="238"/>
        <scheme val="minor"/>
      </rPr>
      <t>(zeneiskola)</t>
    </r>
  </si>
  <si>
    <t>ZOKPEGY01</t>
  </si>
  <si>
    <t>ZFILOZT</t>
  </si>
  <si>
    <t>ZESZT</t>
  </si>
  <si>
    <t>ZOMUT01-02</t>
  </si>
  <si>
    <t>ZOAKU01-02</t>
  </si>
  <si>
    <t>ZOZTOM01-06</t>
  </si>
  <si>
    <t>ZOZTOMSZ</t>
  </si>
  <si>
    <t>ZOSZZM01-06</t>
  </si>
  <si>
    <t>ZOSZZMSZ</t>
  </si>
  <si>
    <t>ZNEP01-02</t>
  </si>
  <si>
    <t>ZSZNYA01-02/ZSZNYN01-02</t>
  </si>
  <si>
    <t>Z1MESK01-04</t>
  </si>
  <si>
    <t>ZOMHT01-08</t>
  </si>
  <si>
    <t>ZODIPLH</t>
  </si>
  <si>
    <t>ZTES01-06</t>
  </si>
  <si>
    <r>
      <t xml:space="preserve">Főtárgy </t>
    </r>
    <r>
      <rPr>
        <sz val="11"/>
        <color theme="9" tint="-0.249977111117893"/>
        <rFont val="Calibri"/>
        <family val="2"/>
        <charset val="238"/>
        <scheme val="minor"/>
      </rPr>
      <t>(Zongora főtárgy)</t>
    </r>
  </si>
  <si>
    <t>ZKAZ01-08</t>
  </si>
  <si>
    <t>ZHME01-04</t>
  </si>
  <si>
    <t>ZOKIL01-04</t>
  </si>
  <si>
    <t>ZOIMP01-04</t>
  </si>
  <si>
    <t>ZOREI01-02</t>
  </si>
  <si>
    <t>ZOKZE01-02</t>
  </si>
  <si>
    <t>ZKAZ201-208</t>
  </si>
  <si>
    <t>ZKAZ301-308</t>
  </si>
  <si>
    <t>ZKKO01-06</t>
  </si>
  <si>
    <t>BTTK1000OMA_Z</t>
  </si>
  <si>
    <t>BTTK550OMA_Z</t>
  </si>
  <si>
    <t>BTTK800OMA_Z</t>
  </si>
  <si>
    <t>BTPS900MA_Z</t>
  </si>
  <si>
    <t>BTTK400OMA_Z</t>
  </si>
  <si>
    <t>BTTK100OMA_Z, BTTK150OMA_Z</t>
  </si>
  <si>
    <t>BTMNY100OMA,BTMNY600OMA</t>
  </si>
  <si>
    <t>BTTK410OMA_Z</t>
  </si>
  <si>
    <t>BTTK520OMA_Z</t>
  </si>
  <si>
    <t>BTTK350OMA_Z</t>
  </si>
  <si>
    <t>BTTK500OMA_Z</t>
  </si>
  <si>
    <r>
      <t xml:space="preserve">Főtárgy </t>
    </r>
    <r>
      <rPr>
        <sz val="11"/>
        <color theme="9" tint="-0.249977111117893"/>
        <rFont val="Calibri"/>
        <family val="2"/>
        <charset val="238"/>
        <scheme val="minor"/>
      </rPr>
      <t>(Orgona főtárgy)</t>
    </r>
  </si>
  <si>
    <t>ZRGY01-04</t>
  </si>
  <si>
    <t>ZOIMP01-02</t>
  </si>
  <si>
    <t>ZZEK01-08</t>
  </si>
  <si>
    <t>Főtárgy***</t>
  </si>
  <si>
    <t>***</t>
  </si>
  <si>
    <t>ZKOR01-08</t>
  </si>
  <si>
    <t>ZOSZISM01-08</t>
  </si>
  <si>
    <t>ZVEG01-02</t>
  </si>
  <si>
    <t>ZZOK01-02</t>
  </si>
  <si>
    <t>ZFSZ01-04</t>
  </si>
  <si>
    <t>ZMHK01-02</t>
  </si>
  <si>
    <t>ZKZE01-02</t>
  </si>
  <si>
    <t>ZOTGIZ01-08</t>
  </si>
  <si>
    <t>Főtárgy (Gitár főtárgy)</t>
  </si>
  <si>
    <t>ZGIT01-05, ZOGIT06-08</t>
  </si>
  <si>
    <t>ZOTVIH01-06</t>
  </si>
  <si>
    <t>ZKSZ01-02</t>
  </si>
  <si>
    <r>
      <t xml:space="preserve">Hangszeres kórus </t>
    </r>
    <r>
      <rPr>
        <sz val="11"/>
        <color theme="9" tint="-0.249977111117893"/>
        <rFont val="Calibri"/>
        <family val="2"/>
        <charset val="238"/>
        <scheme val="minor"/>
      </rPr>
      <t>(Kórusszolgálat)</t>
    </r>
  </si>
  <si>
    <r>
      <t xml:space="preserve">Szakmai nyelv </t>
    </r>
    <r>
      <rPr>
        <sz val="11"/>
        <color theme="9" tint="-0.249977111117893"/>
        <rFont val="Calibri"/>
        <family val="2"/>
        <charset val="238"/>
        <scheme val="minor"/>
      </rPr>
      <t>(Szakmai nyelv angol, német)</t>
    </r>
  </si>
  <si>
    <t>ZEFT01-05, ZOEFT06-08</t>
  </si>
  <si>
    <t>ZKAE01-06, ZOKAE07-08</t>
  </si>
  <si>
    <t>ZEKO01-06, ZOEKO07-08</t>
  </si>
  <si>
    <t>ZOINYB01-06</t>
  </si>
  <si>
    <t>ZSZJ01-04</t>
  </si>
  <si>
    <t>ZOSZISM01-05</t>
  </si>
  <si>
    <t>ZFUZ01-08</t>
  </si>
  <si>
    <t>ZSZNYA01-02/ ZSZNYN01-02</t>
  </si>
  <si>
    <t>ZFSZ01-08</t>
  </si>
  <si>
    <t>ZOTSZXZ01-08</t>
  </si>
  <si>
    <t>ZSZX01-08</t>
  </si>
  <si>
    <t xml:space="preserve">Idegen nyelv </t>
  </si>
  <si>
    <t>ZANG01-04, ZNEM01-04****</t>
  </si>
  <si>
    <t>ZOENK01-08</t>
  </si>
  <si>
    <t>ZOCOJ01-04</t>
  </si>
  <si>
    <t>ZORHJM01-04</t>
  </si>
  <si>
    <t>ZOCON01-04</t>
  </si>
  <si>
    <t>ZODIMP01-04</t>
  </si>
  <si>
    <t>ZOHTAN01-02</t>
  </si>
  <si>
    <t>ZOSZISM01-04</t>
  </si>
  <si>
    <t>ZOREG01-06</t>
  </si>
  <si>
    <t>ZBES01-04</t>
  </si>
  <si>
    <t>ZOEMET01-04</t>
  </si>
  <si>
    <r>
      <t xml:space="preserve">Énekmetodikai ismeretek </t>
    </r>
    <r>
      <rPr>
        <sz val="11"/>
        <color theme="9" tint="-0.249977111117893"/>
        <rFont val="Calibri"/>
        <family val="2"/>
        <charset val="238"/>
        <scheme val="minor"/>
      </rPr>
      <t/>
    </r>
  </si>
  <si>
    <t>ZOTMODA1001-1004</t>
  </si>
  <si>
    <t>ZOTMODB1001-04</t>
  </si>
  <si>
    <t>ZTZMOD01-02</t>
  </si>
  <si>
    <t>ZOHOSPZISM02</t>
  </si>
  <si>
    <t>ZOHOSPZISM01</t>
  </si>
  <si>
    <t>ZOTTANGY01</t>
  </si>
  <si>
    <r>
      <t xml:space="preserve">Tanítási gyakorlat </t>
    </r>
    <r>
      <rPr>
        <sz val="11"/>
        <color theme="9" tint="-0.249977111117893"/>
        <rFont val="Calibri"/>
        <family val="2"/>
        <charset val="238"/>
        <scheme val="minor"/>
      </rPr>
      <t>(zeneiskola)</t>
    </r>
    <r>
      <rPr>
        <sz val="11"/>
        <rFont val="Calibri"/>
        <family val="2"/>
        <charset val="238"/>
        <scheme val="minor"/>
      </rPr>
      <t xml:space="preserve"> 1.  </t>
    </r>
  </si>
  <si>
    <t>ZOTTANGY02</t>
  </si>
  <si>
    <r>
      <t xml:space="preserve">Tanítási gyakorlat </t>
    </r>
    <r>
      <rPr>
        <sz val="11"/>
        <color theme="9" tint="-0.249977111117893"/>
        <rFont val="Calibri"/>
        <family val="2"/>
        <charset val="238"/>
        <scheme val="minor"/>
      </rPr>
      <t>(zeneiskola)</t>
    </r>
    <r>
      <rPr>
        <sz val="11"/>
        <rFont val="Calibri"/>
        <family val="2"/>
        <charset val="238"/>
        <scheme val="minor"/>
      </rPr>
      <t xml:space="preserve"> 2.</t>
    </r>
  </si>
  <si>
    <t>ZSZNYA01-02/ZSZNYM01-02</t>
  </si>
  <si>
    <r>
      <t>Z1MESK01-02</t>
    </r>
    <r>
      <rPr>
        <sz val="11"/>
        <color rgb="FFFF0000"/>
        <rFont val="Calibri"/>
        <family val="2"/>
        <charset val="238"/>
        <scheme val="minor"/>
      </rPr>
      <t>?</t>
    </r>
  </si>
  <si>
    <t>ZVGY01-08</t>
  </si>
  <si>
    <t>ZOKARV01-08</t>
  </si>
  <si>
    <t>ZKOH01-02</t>
  </si>
  <si>
    <t>ZOHAN01-08</t>
  </si>
  <si>
    <t>ZOKAME01-02</t>
  </si>
  <si>
    <t>ZOGYKI01-02</t>
  </si>
  <si>
    <t>ZOKIR01-02</t>
  </si>
  <si>
    <t>ZZON01</t>
  </si>
  <si>
    <t>ZOZIT01</t>
  </si>
  <si>
    <t>ZZOT501</t>
  </si>
  <si>
    <t>ZBES01-02</t>
  </si>
  <si>
    <t>ZOSZF01-04</t>
  </si>
  <si>
    <t>ZOZELM01-04</t>
  </si>
  <si>
    <t>ZOSZF05-08</t>
  </si>
  <si>
    <t>ZOZELM05-08</t>
  </si>
  <si>
    <t>ZSTI01-04</t>
  </si>
  <si>
    <t>ZOZSZI01-02</t>
  </si>
  <si>
    <t>ZOTRACJ1001-06</t>
  </si>
  <si>
    <t>ZZPI501</t>
  </si>
  <si>
    <t>ZHAI01-02</t>
  </si>
  <si>
    <t>ZZON02-08</t>
  </si>
  <si>
    <t>ZSZNYL01-06</t>
  </si>
  <si>
    <t>Z1MESK01-10</t>
  </si>
  <si>
    <t>ZOTLITO01-04</t>
  </si>
  <si>
    <t>ZOTRA01-08</t>
  </si>
  <si>
    <t>ZOISM01-02</t>
  </si>
  <si>
    <t>ZOGRE1001-08</t>
  </si>
  <si>
    <t>ZNEN01-04</t>
  </si>
  <si>
    <t>ZLIT01-02</t>
  </si>
  <si>
    <t>ZVAT01-02</t>
  </si>
  <si>
    <t>ZOTRACJ1001-04</t>
  </si>
  <si>
    <t>ZOHAN01-06</t>
  </si>
  <si>
    <t>ZOTREGY01-04</t>
  </si>
  <si>
    <r>
      <t>Egyházzene irodalom</t>
    </r>
    <r>
      <rPr>
        <sz val="11"/>
        <color theme="9" tint="-0.249977111117893"/>
        <rFont val="Calibri"/>
        <family val="2"/>
        <charset val="238"/>
        <scheme val="minor"/>
      </rPr>
      <t>, rep.ism.</t>
    </r>
  </si>
  <si>
    <t>ZEZI01-06</t>
  </si>
  <si>
    <t>ZZON01-08</t>
  </si>
  <si>
    <t>ZOENK01-04, ZOENK005-008</t>
  </si>
  <si>
    <t>Zongora kötelező</t>
  </si>
  <si>
    <t>ZIMP01-02</t>
  </si>
  <si>
    <t>ZFUR01-05, ZOFUR06-08</t>
  </si>
  <si>
    <t>ZUTO01-05, ZOUTO06-08</t>
  </si>
  <si>
    <t>ZOSZISM01-06</t>
  </si>
  <si>
    <t>ZFUZ01-04</t>
  </si>
  <si>
    <t>ZOREG01-04</t>
  </si>
  <si>
    <t>Osztatlan tanárképzés (4+1)</t>
  </si>
  <si>
    <t>Zongoratanár</t>
  </si>
  <si>
    <t>Orgonatanár</t>
  </si>
  <si>
    <t>Hegedűtanár</t>
  </si>
  <si>
    <t>ZKSZAKD01-02</t>
  </si>
  <si>
    <t>Mélyhegedűtanár</t>
  </si>
  <si>
    <t>Gordonkatanár</t>
  </si>
  <si>
    <t>Gordontanár</t>
  </si>
  <si>
    <t>Gitártanár</t>
  </si>
  <si>
    <t>Furulyatanár</t>
  </si>
  <si>
    <t>Fuvolatanár</t>
  </si>
  <si>
    <t>Oboatanár</t>
  </si>
  <si>
    <t>Szaxofontanár</t>
  </si>
  <si>
    <t>Fagott-tanár</t>
  </si>
  <si>
    <t>Klarinéttanár</t>
  </si>
  <si>
    <t>Kürttanár</t>
  </si>
  <si>
    <t>Trombitatanár</t>
  </si>
  <si>
    <t>Harsonatanár</t>
  </si>
  <si>
    <t>Tubatanár</t>
  </si>
  <si>
    <t>Ütőhangszertanár</t>
  </si>
  <si>
    <t>Magánénektanár</t>
  </si>
  <si>
    <t>Ének-zene-zeneismeret tanár</t>
  </si>
  <si>
    <t>Egyházzenetanár</t>
  </si>
  <si>
    <t>Zeneközvetítés, koncertpedagógia</t>
  </si>
  <si>
    <t>BTMNY100OMA, BTMNY600OMA</t>
  </si>
  <si>
    <t>Szakmódszertan-szakdidaktika</t>
  </si>
  <si>
    <t>ZOSZGYOMA01-02</t>
  </si>
  <si>
    <t>ZPORTOMA01-02</t>
  </si>
  <si>
    <t>Hangszermetodika</t>
  </si>
  <si>
    <t>ZOTZENEKOZV</t>
  </si>
  <si>
    <t>A TELJES KÉPZÉST TEKINTVE ÖSSZESEN: (Diplomához szükséges)</t>
  </si>
  <si>
    <t>Kétszakos Osztatlan tanárképzés (4+1)</t>
  </si>
  <si>
    <r>
      <t>Énekkar</t>
    </r>
    <r>
      <rPr>
        <strike/>
        <sz val="11"/>
        <rFont val="Calibri"/>
        <family val="2"/>
        <charset val="238"/>
        <scheme val="minor"/>
      </rPr>
      <t/>
    </r>
  </si>
  <si>
    <r>
      <t xml:space="preserve">Szakmai nyelv </t>
    </r>
    <r>
      <rPr>
        <sz val="11"/>
        <color theme="9" tint="-0.249977111117893"/>
        <rFont val="Calibri"/>
        <family val="2"/>
        <charset val="238"/>
        <scheme val="minor"/>
      </rPr>
      <t>(német)</t>
    </r>
  </si>
  <si>
    <t>ZSZNYN01-02</t>
  </si>
  <si>
    <t>ZK_ZV_LITGY</t>
  </si>
  <si>
    <r>
      <t>ZNPZ</t>
    </r>
    <r>
      <rPr>
        <sz val="11"/>
        <rFont val="Calibri"/>
        <family val="2"/>
        <charset val="238"/>
        <scheme val="minor"/>
      </rPr>
      <t>01,ZNPZ02</t>
    </r>
  </si>
  <si>
    <t>ZOHAI01-02</t>
  </si>
  <si>
    <t>ZOCON01-02</t>
  </si>
  <si>
    <t>Furulya főtárgy</t>
  </si>
  <si>
    <t>Szaxofon főtárgy</t>
  </si>
  <si>
    <t>*** Szaktárgynak megfelelő hangszer: ZKUF01-08 Kürt főtárgy, ZTRO01-08 Trombita főtárgy, ZHAR01-08 Harsona főtárgy, ZTUB01-08 Tuba főtárgy</t>
  </si>
  <si>
    <t>Ütőhangszer főtárgy</t>
  </si>
  <si>
    <t>Ének főtárgy</t>
  </si>
  <si>
    <t>zárószigorlat</t>
  </si>
  <si>
    <t>szigorlat</t>
  </si>
  <si>
    <t>ZSz</t>
  </si>
  <si>
    <t>ZOZELMSZ</t>
  </si>
  <si>
    <t>Zeneelmélet zárószigorlat</t>
  </si>
  <si>
    <t>ZOSZFSZ</t>
  </si>
  <si>
    <t>Szolfézs zárószigorlat</t>
  </si>
  <si>
    <t>ZFSZ01-</t>
  </si>
  <si>
    <t>ZFSZ01-06</t>
  </si>
  <si>
    <t>ZZGF01-05 ZOZGF06-08</t>
  </si>
  <si>
    <t>ZORF01-05 ZOORF06-08</t>
  </si>
  <si>
    <r>
      <t>ZFSZ01</t>
    </r>
    <r>
      <rPr>
        <sz val="11"/>
        <color theme="9" tint="-0.249977111117893"/>
        <rFont val="Calibri"/>
        <family val="2"/>
        <charset val="238"/>
        <scheme val="minor"/>
      </rPr>
      <t>-</t>
    </r>
  </si>
  <si>
    <r>
      <t>*** Szaktárgynak megfelelő hangszer (pl.ZHEG01-08 Hegedű főtárgy)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</si>
  <si>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ZZKO01-08</t>
  </si>
  <si>
    <t>ZKKO01-</t>
  </si>
  <si>
    <r>
      <t>ZKAZ201</t>
    </r>
    <r>
      <rPr>
        <sz val="10"/>
        <color theme="9" tint="-0.249977111117893"/>
        <rFont val="Calibri"/>
        <family val="2"/>
        <charset val="238"/>
        <scheme val="minor"/>
      </rPr>
      <t>-</t>
    </r>
  </si>
  <si>
    <r>
      <t>ZKAZ301</t>
    </r>
    <r>
      <rPr>
        <sz val="10"/>
        <color theme="9" tint="-0.249977111117893"/>
        <rFont val="Calibri"/>
        <family val="2"/>
        <charset val="238"/>
        <scheme val="minor"/>
      </rPr>
      <t>-</t>
    </r>
  </si>
  <si>
    <t>*** Szaktárgynak megfelelő hangszer (pl.ZFUV01-08 Fuvola főtárgy)</t>
  </si>
  <si>
    <t>ZKZE01-</t>
  </si>
  <si>
    <r>
      <t>ZOREG01</t>
    </r>
    <r>
      <rPr>
        <sz val="11"/>
        <color theme="9" tint="-0.249977111117893"/>
        <rFont val="Calibri"/>
        <family val="2"/>
        <charset val="238"/>
        <scheme val="minor"/>
      </rPr>
      <t>-</t>
    </r>
  </si>
  <si>
    <t>ZKAZ301-</t>
  </si>
  <si>
    <t>ZHAE01-</t>
  </si>
  <si>
    <t>ZNEM01-</t>
  </si>
  <si>
    <t>ZOLA01-</t>
  </si>
  <si>
    <t>Zongora  kötelező</t>
  </si>
  <si>
    <t>Zeneelmélet módszertan1., 2.</t>
  </si>
  <si>
    <t>ZOSZKSZ01</t>
  </si>
  <si>
    <t>ZOSZKSZ02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</si>
</sst>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indexed="8"/>
      <name val="Arial CE"/>
      <charset val="238"/>
    </font>
    <font>
      <u/>
      <sz val="10"/>
      <color indexed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48">
    <xf numFmtId="0" fontId="0" fillId="0" borderId="0" xfId="0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6" xfId="0" applyFont="1" applyFill="1" applyBorder="1"/>
    <xf numFmtId="0" fontId="4" fillId="0" borderId="39" xfId="0" applyFont="1" applyFill="1" applyBorder="1"/>
    <xf numFmtId="0" fontId="4" fillId="0" borderId="2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1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9" xfId="0" applyFont="1" applyFill="1" applyBorder="1"/>
    <xf numFmtId="0" fontId="6" fillId="0" borderId="41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left" vertical="center"/>
    </xf>
    <xf numFmtId="0" fontId="8" fillId="0" borderId="6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/>
    </xf>
    <xf numFmtId="0" fontId="9" fillId="0" borderId="20" xfId="0" applyFont="1" applyFill="1" applyBorder="1"/>
    <xf numFmtId="0" fontId="7" fillId="0" borderId="2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10" fillId="0" borderId="0" xfId="0" applyFont="1" applyFill="1"/>
    <xf numFmtId="0" fontId="13" fillId="0" borderId="11" xfId="0" applyFont="1" applyFill="1" applyBorder="1" applyAlignment="1"/>
    <xf numFmtId="0" fontId="6" fillId="0" borderId="11" xfId="0" applyFont="1" applyFill="1" applyBorder="1"/>
    <xf numFmtId="0" fontId="10" fillId="0" borderId="11" xfId="0" applyFont="1" applyFill="1" applyBorder="1"/>
    <xf numFmtId="0" fontId="6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/>
    <xf numFmtId="0" fontId="14" fillId="0" borderId="0" xfId="0" applyFont="1" applyFill="1"/>
    <xf numFmtId="0" fontId="14" fillId="0" borderId="11" xfId="0" applyFont="1" applyFill="1" applyBorder="1" applyAlignment="1">
      <alignment horizontal="left" vertical="top" wrapText="1"/>
    </xf>
    <xf numFmtId="0" fontId="14" fillId="0" borderId="11" xfId="0" applyFont="1" applyFill="1" applyBorder="1"/>
    <xf numFmtId="0" fontId="15" fillId="0" borderId="0" xfId="0" applyFont="1" applyFill="1"/>
    <xf numFmtId="0" fontId="6" fillId="0" borderId="11" xfId="0" applyFont="1" applyFill="1" applyBorder="1" applyAlignment="1"/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52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52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57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/>
    <xf numFmtId="0" fontId="6" fillId="2" borderId="11" xfId="1" applyFont="1" applyFill="1" applyBorder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0" fontId="6" fillId="2" borderId="30" xfId="1" applyFont="1" applyFill="1" applyBorder="1" applyAlignment="1">
      <alignment horizontal="center"/>
    </xf>
    <xf numFmtId="0" fontId="6" fillId="0" borderId="61" xfId="1" applyFont="1" applyFill="1" applyBorder="1" applyAlignment="1">
      <alignment horizontal="center"/>
    </xf>
    <xf numFmtId="0" fontId="6" fillId="0" borderId="36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/>
    </xf>
    <xf numFmtId="0" fontId="6" fillId="0" borderId="4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9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5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6" fillId="2" borderId="31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left" vertical="top" wrapText="1"/>
    </xf>
    <xf numFmtId="0" fontId="6" fillId="0" borderId="14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left" vertical="top" wrapText="1"/>
    </xf>
    <xf numFmtId="0" fontId="6" fillId="0" borderId="20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left" vertical="top" wrapText="1"/>
    </xf>
    <xf numFmtId="0" fontId="6" fillId="0" borderId="41" xfId="1" applyFont="1" applyFill="1" applyBorder="1" applyAlignment="1">
      <alignment horizontal="left" vertical="top" wrapText="1"/>
    </xf>
    <xf numFmtId="0" fontId="6" fillId="0" borderId="48" xfId="1" applyFont="1" applyFill="1" applyBorder="1" applyAlignment="1">
      <alignment horizontal="center"/>
    </xf>
    <xf numFmtId="0" fontId="6" fillId="0" borderId="62" xfId="1" applyFont="1" applyFill="1" applyBorder="1" applyAlignment="1">
      <alignment horizontal="center"/>
    </xf>
    <xf numFmtId="0" fontId="6" fillId="0" borderId="47" xfId="1" applyFont="1" applyFill="1" applyBorder="1" applyAlignment="1">
      <alignment horizontal="center"/>
    </xf>
    <xf numFmtId="0" fontId="6" fillId="0" borderId="60" xfId="1" applyFont="1" applyFill="1" applyBorder="1" applyAlignment="1">
      <alignment horizontal="center"/>
    </xf>
    <xf numFmtId="0" fontId="6" fillId="0" borderId="65" xfId="1" applyFont="1" applyFill="1" applyBorder="1" applyAlignment="1">
      <alignment horizontal="center"/>
    </xf>
    <xf numFmtId="0" fontId="6" fillId="0" borderId="66" xfId="1" applyFont="1" applyFill="1" applyBorder="1" applyAlignment="1">
      <alignment horizontal="center"/>
    </xf>
    <xf numFmtId="0" fontId="7" fillId="0" borderId="19" xfId="1" applyFont="1" applyFill="1" applyBorder="1"/>
    <xf numFmtId="0" fontId="6" fillId="0" borderId="21" xfId="1" applyFont="1" applyFill="1" applyBorder="1" applyAlignment="1">
      <alignment horizontal="center"/>
    </xf>
    <xf numFmtId="0" fontId="6" fillId="0" borderId="59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7" fillId="0" borderId="45" xfId="1" applyFont="1" applyFill="1" applyBorder="1" applyAlignment="1">
      <alignment horizontal="center"/>
    </xf>
    <xf numFmtId="0" fontId="8" fillId="0" borderId="39" xfId="1" applyFont="1" applyFill="1" applyBorder="1" applyAlignment="1">
      <alignment horizontal="left" vertical="top" wrapText="1"/>
    </xf>
    <xf numFmtId="0" fontId="6" fillId="0" borderId="18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6" fillId="0" borderId="53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left" vertical="top" wrapText="1"/>
    </xf>
    <xf numFmtId="0" fontId="7" fillId="0" borderId="26" xfId="1" applyFont="1" applyFill="1" applyBorder="1" applyAlignment="1">
      <alignment horizontal="center"/>
    </xf>
    <xf numFmtId="0" fontId="2" fillId="0" borderId="7" xfId="1" applyBorder="1" applyAlignment="1"/>
    <xf numFmtId="0" fontId="6" fillId="0" borderId="26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54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5" fillId="0" borderId="19" xfId="1" applyFont="1" applyFill="1" applyBorder="1"/>
    <xf numFmtId="0" fontId="5" fillId="0" borderId="2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5" fillId="0" borderId="6" xfId="1" applyFont="1" applyFill="1" applyBorder="1"/>
    <xf numFmtId="0" fontId="8" fillId="0" borderId="40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vertical="top" wrapText="1"/>
    </xf>
    <xf numFmtId="0" fontId="4" fillId="0" borderId="41" xfId="1" applyFont="1" applyFill="1" applyBorder="1" applyAlignment="1">
      <alignment vertical="top" wrapText="1"/>
    </xf>
    <xf numFmtId="0" fontId="4" fillId="0" borderId="10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vertical="top" wrapText="1"/>
    </xf>
    <xf numFmtId="0" fontId="6" fillId="0" borderId="10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0" fontId="4" fillId="0" borderId="54" xfId="1" applyFont="1" applyFill="1" applyBorder="1" applyAlignment="1">
      <alignment horizontal="center"/>
    </xf>
    <xf numFmtId="0" fontId="4" fillId="0" borderId="38" xfId="1" applyFont="1" applyFill="1" applyBorder="1" applyAlignment="1">
      <alignment horizontal="center"/>
    </xf>
    <xf numFmtId="0" fontId="4" fillId="0" borderId="43" xfId="1" applyFont="1" applyFill="1" applyBorder="1" applyAlignment="1">
      <alignment horizontal="center"/>
    </xf>
    <xf numFmtId="0" fontId="4" fillId="0" borderId="39" xfId="1" applyFont="1" applyFill="1" applyBorder="1"/>
    <xf numFmtId="0" fontId="5" fillId="0" borderId="40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8" fillId="0" borderId="64" xfId="1" applyFont="1" applyFill="1" applyBorder="1" applyAlignment="1">
      <alignment horizontal="left" vertical="center"/>
    </xf>
    <xf numFmtId="0" fontId="6" fillId="0" borderId="2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vertical="top"/>
    </xf>
    <xf numFmtId="0" fontId="4" fillId="0" borderId="20" xfId="1" applyFont="1" applyFill="1" applyBorder="1"/>
    <xf numFmtId="0" fontId="4" fillId="0" borderId="64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58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47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33" xfId="1" applyFont="1" applyFill="1" applyBorder="1" applyAlignment="1">
      <alignment horizontal="center"/>
    </xf>
    <xf numFmtId="0" fontId="4" fillId="0" borderId="11" xfId="1" applyFont="1" applyFill="1" applyBorder="1"/>
    <xf numFmtId="0" fontId="5" fillId="0" borderId="20" xfId="1" applyFont="1" applyFill="1" applyBorder="1"/>
    <xf numFmtId="0" fontId="7" fillId="0" borderId="19" xfId="1" applyFont="1" applyFill="1" applyBorder="1" applyAlignment="1">
      <alignment horizontal="center"/>
    </xf>
    <xf numFmtId="0" fontId="7" fillId="0" borderId="0" xfId="1" applyFont="1" applyFill="1"/>
    <xf numFmtId="0" fontId="8" fillId="0" borderId="20" xfId="1" applyFont="1" applyFill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11" fillId="0" borderId="11" xfId="0" applyFont="1" applyFill="1" applyBorder="1" applyAlignment="1">
      <alignment wrapText="1"/>
    </xf>
    <xf numFmtId="0" fontId="13" fillId="0" borderId="11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0" fontId="5" fillId="0" borderId="45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18" fillId="3" borderId="47" xfId="3" applyFont="1" applyFill="1" applyBorder="1" applyAlignment="1">
      <alignment horizontal="center" vertical="center" wrapText="1"/>
    </xf>
    <xf numFmtId="0" fontId="18" fillId="4" borderId="0" xfId="3" applyFont="1" applyFill="1" applyBorder="1" applyAlignment="1">
      <alignment horizontal="center" vertical="center"/>
    </xf>
    <xf numFmtId="0" fontId="18" fillId="5" borderId="47" xfId="3" applyFont="1" applyFill="1" applyBorder="1" applyAlignment="1">
      <alignment horizontal="center" vertical="center" wrapText="1"/>
    </xf>
    <xf numFmtId="0" fontId="1" fillId="4" borderId="0" xfId="3" applyFill="1" applyBorder="1" applyAlignment="1">
      <alignment vertical="center"/>
    </xf>
    <xf numFmtId="0" fontId="19" fillId="4" borderId="0" xfId="3" applyFont="1" applyFill="1" applyBorder="1" applyAlignment="1">
      <alignment vertical="center"/>
    </xf>
    <xf numFmtId="0" fontId="20" fillId="3" borderId="68" xfId="4" applyFill="1" applyBorder="1" applyAlignment="1" applyProtection="1">
      <alignment vertical="center"/>
    </xf>
    <xf numFmtId="0" fontId="20" fillId="3" borderId="69" xfId="4" applyFill="1" applyBorder="1" applyAlignment="1" applyProtection="1">
      <alignment vertical="center"/>
    </xf>
    <xf numFmtId="0" fontId="20" fillId="5" borderId="47" xfId="4" applyFill="1" applyBorder="1" applyAlignment="1" applyProtection="1">
      <alignment vertical="center"/>
    </xf>
    <xf numFmtId="0" fontId="1" fillId="0" borderId="0" xfId="3"/>
    <xf numFmtId="0" fontId="20" fillId="3" borderId="70" xfId="4" applyFill="1" applyBorder="1" applyAlignment="1" applyProtection="1">
      <alignment vertical="center"/>
    </xf>
    <xf numFmtId="0" fontId="10" fillId="0" borderId="5" xfId="0" applyFont="1" applyFill="1" applyBorder="1" applyAlignment="1">
      <alignment wrapText="1"/>
    </xf>
    <xf numFmtId="0" fontId="6" fillId="0" borderId="46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14" fillId="0" borderId="26" xfId="0" applyFont="1" applyFill="1" applyBorder="1" applyAlignment="1">
      <alignment horizontal="left" vertical="top" wrapText="1"/>
    </xf>
    <xf numFmtId="0" fontId="6" fillId="0" borderId="46" xfId="0" applyFont="1" applyFill="1" applyBorder="1"/>
    <xf numFmtId="0" fontId="6" fillId="0" borderId="46" xfId="1" applyFont="1" applyFill="1" applyBorder="1"/>
    <xf numFmtId="0" fontId="4" fillId="6" borderId="6" xfId="0" applyFont="1" applyFill="1" applyBorder="1" applyAlignment="1">
      <alignment vertical="top" wrapText="1"/>
    </xf>
    <xf numFmtId="0" fontId="4" fillId="6" borderId="41" xfId="0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top"/>
    </xf>
    <xf numFmtId="0" fontId="6" fillId="6" borderId="10" xfId="0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top" wrapText="1"/>
    </xf>
    <xf numFmtId="0" fontId="6" fillId="6" borderId="63" xfId="0" applyFont="1" applyFill="1" applyBorder="1" applyAlignment="1">
      <alignment horizontal="left" vertical="top" wrapText="1"/>
    </xf>
    <xf numFmtId="0" fontId="6" fillId="6" borderId="41" xfId="0" applyFont="1" applyFill="1" applyBorder="1" applyAlignment="1">
      <alignment horizontal="left" vertical="top" wrapText="1"/>
    </xf>
    <xf numFmtId="0" fontId="10" fillId="0" borderId="71" xfId="0" applyFont="1" applyFill="1" applyBorder="1" applyAlignment="1">
      <alignment wrapText="1"/>
    </xf>
    <xf numFmtId="0" fontId="6" fillId="0" borderId="45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8" fillId="6" borderId="6" xfId="0" applyFont="1" applyFill="1" applyBorder="1" applyAlignment="1">
      <alignment vertical="top" wrapText="1"/>
    </xf>
    <xf numFmtId="0" fontId="0" fillId="0" borderId="7" xfId="0" applyBorder="1" applyAlignment="1"/>
    <xf numFmtId="0" fontId="8" fillId="6" borderId="42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top"/>
    </xf>
    <xf numFmtId="0" fontId="9" fillId="6" borderId="20" xfId="0" applyFont="1" applyFill="1" applyBorder="1"/>
    <xf numFmtId="0" fontId="20" fillId="3" borderId="47" xfId="4" applyFill="1" applyBorder="1" applyAlignment="1" applyProtection="1">
      <alignment vertical="center"/>
    </xf>
    <xf numFmtId="0" fontId="11" fillId="0" borderId="11" xfId="0" applyFont="1" applyFill="1" applyBorder="1" applyAlignment="1"/>
    <xf numFmtId="0" fontId="4" fillId="6" borderId="6" xfId="1" applyFont="1" applyFill="1" applyBorder="1" applyAlignment="1">
      <alignment vertical="top" wrapText="1"/>
    </xf>
    <xf numFmtId="0" fontId="4" fillId="6" borderId="41" xfId="1" applyFont="1" applyFill="1" applyBorder="1" applyAlignment="1">
      <alignment vertical="top" wrapText="1"/>
    </xf>
    <xf numFmtId="0" fontId="4" fillId="6" borderId="10" xfId="1" applyFont="1" applyFill="1" applyBorder="1" applyAlignment="1">
      <alignment vertical="center" wrapText="1"/>
    </xf>
    <xf numFmtId="0" fontId="4" fillId="6" borderId="10" xfId="1" applyFont="1" applyFill="1" applyBorder="1" applyAlignment="1">
      <alignment vertical="top" wrapText="1"/>
    </xf>
    <xf numFmtId="0" fontId="6" fillId="6" borderId="10" xfId="1" applyFont="1" applyFill="1" applyBorder="1" applyAlignment="1">
      <alignment vertical="top" wrapText="1"/>
    </xf>
    <xf numFmtId="0" fontId="6" fillId="6" borderId="10" xfId="1" applyFont="1" applyFill="1" applyBorder="1" applyAlignment="1">
      <alignment horizontal="left" vertical="top" wrapText="1"/>
    </xf>
    <xf numFmtId="0" fontId="6" fillId="6" borderId="14" xfId="1" applyFont="1" applyFill="1" applyBorder="1" applyAlignment="1">
      <alignment horizontal="left" vertical="top" wrapText="1"/>
    </xf>
    <xf numFmtId="0" fontId="6" fillId="6" borderId="41" xfId="1" applyFont="1" applyFill="1" applyBorder="1" applyAlignment="1">
      <alignment horizontal="left" vertical="top" wrapText="1"/>
    </xf>
    <xf numFmtId="0" fontId="8" fillId="6" borderId="6" xfId="1" applyFont="1" applyFill="1" applyBorder="1" applyAlignment="1">
      <alignment vertical="top" wrapText="1"/>
    </xf>
    <xf numFmtId="0" fontId="14" fillId="0" borderId="11" xfId="1" applyFont="1" applyFill="1" applyBorder="1"/>
    <xf numFmtId="0" fontId="6" fillId="6" borderId="63" xfId="1" applyFont="1" applyFill="1" applyBorder="1" applyAlignment="1">
      <alignment horizontal="left" vertical="top" wrapText="1"/>
    </xf>
    <xf numFmtId="0" fontId="8" fillId="6" borderId="42" xfId="1" applyFont="1" applyFill="1" applyBorder="1" applyAlignment="1">
      <alignment horizontal="left" vertical="top" wrapText="1"/>
    </xf>
    <xf numFmtId="0" fontId="14" fillId="0" borderId="46" xfId="0" applyFont="1" applyFill="1" applyBorder="1"/>
    <xf numFmtId="0" fontId="6" fillId="6" borderId="6" xfId="0" applyFont="1" applyFill="1" applyBorder="1" applyAlignment="1">
      <alignment vertical="top" wrapText="1"/>
    </xf>
    <xf numFmtId="0" fontId="4" fillId="6" borderId="10" xfId="1" applyFont="1" applyFill="1" applyBorder="1" applyAlignment="1">
      <alignment vertical="top"/>
    </xf>
    <xf numFmtId="0" fontId="6" fillId="0" borderId="31" xfId="0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/>
    </xf>
    <xf numFmtId="0" fontId="6" fillId="0" borderId="31" xfId="0" applyFont="1" applyFill="1" applyBorder="1" applyAlignment="1"/>
    <xf numFmtId="0" fontId="4" fillId="0" borderId="12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7" fillId="0" borderId="31" xfId="0" applyFont="1" applyFill="1" applyBorder="1" applyAlignment="1"/>
    <xf numFmtId="0" fontId="6" fillId="7" borderId="16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/>
    </xf>
    <xf numFmtId="0" fontId="6" fillId="7" borderId="52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49" xfId="0" applyFont="1" applyFill="1" applyBorder="1" applyAlignment="1">
      <alignment horizontal="center"/>
    </xf>
    <xf numFmtId="0" fontId="6" fillId="7" borderId="48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center"/>
    </xf>
    <xf numFmtId="0" fontId="6" fillId="7" borderId="61" xfId="0" applyFont="1" applyFill="1" applyBorder="1" applyAlignment="1">
      <alignment horizontal="center"/>
    </xf>
    <xf numFmtId="0" fontId="6" fillId="7" borderId="65" xfId="0" applyFont="1" applyFill="1" applyBorder="1" applyAlignment="1">
      <alignment horizontal="center"/>
    </xf>
    <xf numFmtId="0" fontId="6" fillId="7" borderId="66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7" borderId="6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6" fillId="7" borderId="59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53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7" borderId="54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5" fillId="0" borderId="3" xfId="0" applyFont="1" applyFill="1" applyBorder="1" applyAlignment="1"/>
    <xf numFmtId="0" fontId="5" fillId="0" borderId="5" xfId="0" applyFont="1" applyFill="1" applyBorder="1" applyAlignment="1"/>
    <xf numFmtId="0" fontId="6" fillId="0" borderId="31" xfId="0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6" fillId="7" borderId="16" xfId="1" applyFont="1" applyFill="1" applyBorder="1" applyAlignment="1">
      <alignment horizontal="center" vertical="center"/>
    </xf>
    <xf numFmtId="0" fontId="6" fillId="7" borderId="53" xfId="1" applyFont="1" applyFill="1" applyBorder="1" applyAlignment="1">
      <alignment horizontal="center" vertical="center"/>
    </xf>
    <xf numFmtId="0" fontId="6" fillId="7" borderId="17" xfId="1" applyFont="1" applyFill="1" applyBorder="1" applyAlignment="1">
      <alignment horizontal="center" vertical="center"/>
    </xf>
    <xf numFmtId="0" fontId="6" fillId="7" borderId="55" xfId="1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/>
    </xf>
    <xf numFmtId="0" fontId="6" fillId="7" borderId="8" xfId="1" applyFont="1" applyFill="1" applyBorder="1" applyAlignment="1">
      <alignment horizontal="center"/>
    </xf>
    <xf numFmtId="0" fontId="6" fillId="7" borderId="52" xfId="1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6" fillId="7" borderId="29" xfId="1" applyFont="1" applyFill="1" applyBorder="1" applyAlignment="1">
      <alignment horizontal="center"/>
    </xf>
    <xf numFmtId="0" fontId="6" fillId="7" borderId="28" xfId="1" applyFont="1" applyFill="1" applyBorder="1" applyAlignment="1">
      <alignment horizontal="center"/>
    </xf>
    <xf numFmtId="0" fontId="6" fillId="7" borderId="30" xfId="1" applyFont="1" applyFill="1" applyBorder="1" applyAlignment="1">
      <alignment horizontal="center"/>
    </xf>
    <xf numFmtId="0" fontId="6" fillId="7" borderId="12" xfId="1" applyFont="1" applyFill="1" applyBorder="1" applyAlignment="1">
      <alignment horizontal="center"/>
    </xf>
    <xf numFmtId="0" fontId="6" fillId="7" borderId="31" xfId="1" applyFont="1" applyFill="1" applyBorder="1" applyAlignment="1">
      <alignment horizontal="center"/>
    </xf>
    <xf numFmtId="0" fontId="6" fillId="7" borderId="13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center"/>
    </xf>
    <xf numFmtId="0" fontId="6" fillId="7" borderId="32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4" fillId="7" borderId="19" xfId="1" applyFont="1" applyFill="1" applyBorder="1" applyAlignment="1">
      <alignment horizontal="center"/>
    </xf>
    <xf numFmtId="0" fontId="4" fillId="7" borderId="20" xfId="1" applyFont="1" applyFill="1" applyBorder="1" applyAlignment="1">
      <alignment horizontal="center"/>
    </xf>
    <xf numFmtId="0" fontId="7" fillId="7" borderId="19" xfId="1" applyFont="1" applyFill="1" applyBorder="1" applyAlignment="1">
      <alignment horizontal="center"/>
    </xf>
    <xf numFmtId="0" fontId="7" fillId="7" borderId="20" xfId="1" applyFont="1" applyFill="1" applyBorder="1" applyAlignment="1">
      <alignment horizontal="center"/>
    </xf>
    <xf numFmtId="0" fontId="6" fillId="7" borderId="16" xfId="1" applyFont="1" applyFill="1" applyBorder="1" applyAlignment="1">
      <alignment horizontal="center"/>
    </xf>
    <xf numFmtId="0" fontId="6" fillId="7" borderId="53" xfId="1" applyFont="1" applyFill="1" applyBorder="1" applyAlignment="1">
      <alignment horizontal="center"/>
    </xf>
    <xf numFmtId="0" fontId="6" fillId="7" borderId="17" xfId="1" applyFont="1" applyFill="1" applyBorder="1" applyAlignment="1">
      <alignment horizontal="center"/>
    </xf>
    <xf numFmtId="0" fontId="6" fillId="7" borderId="0" xfId="1" applyFont="1" applyFill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7" borderId="49" xfId="1" applyFont="1" applyFill="1" applyBorder="1" applyAlignment="1">
      <alignment horizontal="center"/>
    </xf>
    <xf numFmtId="0" fontId="6" fillId="7" borderId="48" xfId="1" applyFont="1" applyFill="1" applyBorder="1" applyAlignment="1">
      <alignment horizontal="center"/>
    </xf>
    <xf numFmtId="0" fontId="6" fillId="7" borderId="62" xfId="1" applyFont="1" applyFill="1" applyBorder="1" applyAlignment="1">
      <alignment horizontal="center"/>
    </xf>
    <xf numFmtId="0" fontId="6" fillId="7" borderId="50" xfId="1" applyFont="1" applyFill="1" applyBorder="1" applyAlignment="1">
      <alignment horizontal="center"/>
    </xf>
    <xf numFmtId="0" fontId="6" fillId="7" borderId="47" xfId="1" applyFont="1" applyFill="1" applyBorder="1" applyAlignment="1">
      <alignment horizontal="center"/>
    </xf>
    <xf numFmtId="0" fontId="6" fillId="7" borderId="60" xfId="1" applyFont="1" applyFill="1" applyBorder="1" applyAlignment="1">
      <alignment horizontal="center"/>
    </xf>
    <xf numFmtId="0" fontId="6" fillId="7" borderId="61" xfId="1" applyFont="1" applyFill="1" applyBorder="1" applyAlignment="1">
      <alignment horizontal="center"/>
    </xf>
    <xf numFmtId="0" fontId="6" fillId="7" borderId="65" xfId="1" applyFont="1" applyFill="1" applyBorder="1" applyAlignment="1">
      <alignment horizontal="center"/>
    </xf>
    <xf numFmtId="0" fontId="6" fillId="7" borderId="66" xfId="1" applyFont="1" applyFill="1" applyBorder="1" applyAlignment="1">
      <alignment horizontal="center"/>
    </xf>
    <xf numFmtId="0" fontId="6" fillId="7" borderId="35" xfId="1" applyFont="1" applyFill="1" applyBorder="1" applyAlignment="1">
      <alignment horizontal="center"/>
    </xf>
    <xf numFmtId="0" fontId="6" fillId="7" borderId="36" xfId="1" applyFont="1" applyFill="1" applyBorder="1" applyAlignment="1">
      <alignment horizontal="center"/>
    </xf>
    <xf numFmtId="0" fontId="6" fillId="7" borderId="59" xfId="1" applyFont="1" applyFill="1" applyBorder="1" applyAlignment="1">
      <alignment horizontal="center"/>
    </xf>
    <xf numFmtId="0" fontId="6" fillId="7" borderId="22" xfId="1" applyFont="1" applyFill="1" applyBorder="1" applyAlignment="1">
      <alignment horizontal="center"/>
    </xf>
    <xf numFmtId="0" fontId="6" fillId="7" borderId="37" xfId="1" applyFont="1" applyFill="1" applyBorder="1" applyAlignment="1">
      <alignment horizontal="center"/>
    </xf>
    <xf numFmtId="0" fontId="6" fillId="7" borderId="54" xfId="1" applyFont="1" applyFill="1" applyBorder="1" applyAlignment="1">
      <alignment horizontal="center"/>
    </xf>
    <xf numFmtId="0" fontId="6" fillId="7" borderId="38" xfId="1" applyFont="1" applyFill="1" applyBorder="1" applyAlignment="1">
      <alignment horizontal="center"/>
    </xf>
    <xf numFmtId="0" fontId="6" fillId="7" borderId="33" xfId="1" applyFont="1" applyFill="1" applyBorder="1" applyAlignment="1">
      <alignment horizontal="center"/>
    </xf>
    <xf numFmtId="0" fontId="4" fillId="7" borderId="64" xfId="1" applyFont="1" applyFill="1" applyBorder="1" applyAlignment="1">
      <alignment horizontal="center"/>
    </xf>
    <xf numFmtId="0" fontId="4" fillId="7" borderId="25" xfId="1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0" fontId="4" fillId="7" borderId="58" xfId="1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/>
    </xf>
    <xf numFmtId="0" fontId="4" fillId="7" borderId="12" xfId="1" applyFont="1" applyFill="1" applyBorder="1" applyAlignment="1">
      <alignment horizontal="center"/>
    </xf>
    <xf numFmtId="0" fontId="4" fillId="7" borderId="47" xfId="1" applyFont="1" applyFill="1" applyBorder="1" applyAlignment="1">
      <alignment horizontal="center"/>
    </xf>
    <xf numFmtId="0" fontId="4" fillId="7" borderId="13" xfId="1" applyFont="1" applyFill="1" applyBorder="1" applyAlignment="1">
      <alignment horizontal="center"/>
    </xf>
    <xf numFmtId="0" fontId="10" fillId="7" borderId="12" xfId="1" applyFont="1" applyFill="1" applyBorder="1" applyAlignment="1">
      <alignment horizontal="center"/>
    </xf>
    <xf numFmtId="0" fontId="10" fillId="7" borderId="47" xfId="1" applyFont="1" applyFill="1" applyBorder="1" applyAlignment="1">
      <alignment horizontal="center"/>
    </xf>
    <xf numFmtId="0" fontId="10" fillId="7" borderId="13" xfId="1" applyFont="1" applyFill="1" applyBorder="1" applyAlignment="1">
      <alignment horizontal="center"/>
    </xf>
    <xf numFmtId="0" fontId="10" fillId="0" borderId="33" xfId="1" applyFont="1" applyFill="1" applyBorder="1" applyAlignment="1">
      <alignment horizontal="center"/>
    </xf>
    <xf numFmtId="0" fontId="10" fillId="0" borderId="0" xfId="1" applyFont="1" applyFill="1"/>
    <xf numFmtId="0" fontId="6" fillId="0" borderId="10" xfId="1" applyFont="1" applyFill="1" applyBorder="1" applyAlignment="1">
      <alignment horizontal="center"/>
    </xf>
    <xf numFmtId="0" fontId="4" fillId="0" borderId="29" xfId="1" applyFont="1" applyFill="1" applyBorder="1" applyAlignment="1">
      <alignment horizontal="center"/>
    </xf>
    <xf numFmtId="0" fontId="4" fillId="0" borderId="48" xfId="1" applyFont="1" applyFill="1" applyBorder="1" applyAlignment="1">
      <alignment horizontal="center"/>
    </xf>
    <xf numFmtId="0" fontId="4" fillId="0" borderId="30" xfId="1" applyFont="1" applyFill="1" applyBorder="1" applyAlignment="1">
      <alignment horizontal="center"/>
    </xf>
    <xf numFmtId="0" fontId="4" fillId="7" borderId="29" xfId="1" applyFont="1" applyFill="1" applyBorder="1" applyAlignment="1">
      <alignment horizontal="center"/>
    </xf>
    <xf numFmtId="0" fontId="4" fillId="7" borderId="48" xfId="1" applyFont="1" applyFill="1" applyBorder="1" applyAlignment="1">
      <alignment horizontal="center"/>
    </xf>
    <xf numFmtId="0" fontId="4" fillId="7" borderId="30" xfId="1" applyFont="1" applyFill="1" applyBorder="1" applyAlignment="1">
      <alignment horizontal="center"/>
    </xf>
    <xf numFmtId="0" fontId="4" fillId="0" borderId="71" xfId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6" fillId="0" borderId="52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" fillId="0" borderId="11" xfId="1" applyFont="1" applyFill="1" applyBorder="1" applyAlignment="1">
      <alignment wrapText="1"/>
    </xf>
    <xf numFmtId="0" fontId="7" fillId="0" borderId="28" xfId="1" applyFont="1" applyFill="1" applyBorder="1" applyAlignment="1">
      <alignment horizontal="center"/>
    </xf>
    <xf numFmtId="0" fontId="7" fillId="0" borderId="31" xfId="1" applyFont="1" applyFill="1" applyBorder="1" applyAlignment="1">
      <alignment horizontal="center"/>
    </xf>
    <xf numFmtId="0" fontId="6" fillId="6" borderId="39" xfId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wrapText="1"/>
    </xf>
    <xf numFmtId="0" fontId="6" fillId="0" borderId="40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5" fillId="0" borderId="19" xfId="1" applyFont="1" applyFill="1" applyBorder="1" applyAlignment="1">
      <alignment horizontal="center"/>
    </xf>
    <xf numFmtId="0" fontId="5" fillId="0" borderId="44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5" fillId="0" borderId="25" xfId="1" applyFont="1" applyFill="1" applyBorder="1" applyAlignment="1">
      <alignment horizontal="center"/>
    </xf>
    <xf numFmtId="0" fontId="5" fillId="0" borderId="26" xfId="1" applyFont="1" applyFill="1" applyBorder="1" applyAlignment="1">
      <alignment horizontal="center"/>
    </xf>
    <xf numFmtId="0" fontId="5" fillId="0" borderId="64" xfId="1" applyFont="1" applyFill="1" applyBorder="1" applyAlignment="1">
      <alignment horizontal="center"/>
    </xf>
    <xf numFmtId="0" fontId="5" fillId="0" borderId="56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5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 wrapText="1"/>
    </xf>
    <xf numFmtId="0" fontId="6" fillId="0" borderId="40" xfId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center" wrapText="1"/>
    </xf>
    <xf numFmtId="0" fontId="6" fillId="0" borderId="25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63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6" fillId="7" borderId="52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0" fontId="6" fillId="0" borderId="45" xfId="1" applyFont="1" applyFill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1" xfId="1" applyBorder="1" applyAlignment="1">
      <alignment horizontal="center"/>
    </xf>
    <xf numFmtId="0" fontId="7" fillId="0" borderId="19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left" vertical="top" wrapText="1"/>
    </xf>
    <xf numFmtId="0" fontId="8" fillId="2" borderId="41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32" xfId="1" applyFont="1" applyFill="1" applyBorder="1" applyAlignment="1">
      <alignment horizontal="center"/>
    </xf>
    <xf numFmtId="0" fontId="6" fillId="2" borderId="34" xfId="1" applyFont="1" applyFill="1" applyBorder="1" applyAlignment="1">
      <alignment horizontal="center"/>
    </xf>
    <xf numFmtId="0" fontId="6" fillId="2" borderId="41" xfId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5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</cellXfs>
  <cellStyles count="5">
    <cellStyle name="Hivatkozás" xfId="4" builtinId="8"/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  <colors>
    <mruColors>
      <color rgb="FF33CC33"/>
      <color rgb="FFFFFF66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1:H23"/>
  <sheetViews>
    <sheetView workbookViewId="0">
      <selection activeCell="A20" sqref="A20:XFD20"/>
    </sheetView>
  </sheetViews>
  <sheetFormatPr defaultRowHeight="15.95" customHeight="1"/>
  <cols>
    <col min="1" max="1" width="3" style="256" customWidth="1"/>
    <col min="2" max="2" width="27.5703125" style="256" bestFit="1" customWidth="1"/>
    <col min="3" max="3" width="3.42578125" style="256" customWidth="1"/>
    <col min="4" max="4" width="30.42578125" style="256" bestFit="1" customWidth="1"/>
    <col min="5" max="5" width="3.28515625" style="256" customWidth="1"/>
    <col min="6" max="6" width="3.5703125" style="256" customWidth="1"/>
    <col min="7" max="7" width="28" style="256" bestFit="1" customWidth="1"/>
    <col min="8" max="8" width="3.42578125" style="256" customWidth="1"/>
    <col min="9" max="16384" width="9.140625" style="256"/>
  </cols>
  <sheetData>
    <row r="1" spans="2:8" ht="15.95" customHeight="1">
      <c r="G1" s="257"/>
    </row>
    <row r="2" spans="2:8" ht="28.5" customHeight="1">
      <c r="B2" s="253" t="s">
        <v>324</v>
      </c>
      <c r="C2" s="254"/>
      <c r="D2" s="255" t="s">
        <v>355</v>
      </c>
      <c r="E2" s="254"/>
      <c r="F2" s="254"/>
      <c r="G2" s="257"/>
      <c r="H2" s="254"/>
    </row>
    <row r="3" spans="2:8" ht="15.95" customHeight="1">
      <c r="B3" s="257"/>
      <c r="G3" s="261"/>
    </row>
    <row r="4" spans="2:8" ht="15.95" customHeight="1">
      <c r="B4" s="258" t="s">
        <v>325</v>
      </c>
      <c r="C4" s="257"/>
      <c r="D4" s="260" t="s">
        <v>345</v>
      </c>
      <c r="E4" s="257"/>
      <c r="F4" s="257"/>
      <c r="H4" s="257"/>
    </row>
    <row r="5" spans="2:8" ht="15.95" customHeight="1">
      <c r="B5" s="259" t="s">
        <v>326</v>
      </c>
      <c r="C5" s="257"/>
      <c r="E5" s="257"/>
      <c r="F5" s="257"/>
      <c r="G5" s="257"/>
      <c r="H5" s="257"/>
    </row>
    <row r="6" spans="2:8" ht="15.95" customHeight="1">
      <c r="B6" s="259" t="s">
        <v>327</v>
      </c>
      <c r="C6" s="257"/>
      <c r="D6" s="257"/>
      <c r="E6" s="257"/>
      <c r="F6" s="257"/>
      <c r="G6" s="257"/>
      <c r="H6" s="257"/>
    </row>
    <row r="7" spans="2:8" ht="15.95" customHeight="1">
      <c r="B7" s="259" t="s">
        <v>329</v>
      </c>
      <c r="C7" s="257"/>
      <c r="D7" s="257"/>
      <c r="E7" s="257"/>
      <c r="G7" s="257"/>
      <c r="H7" s="257"/>
    </row>
    <row r="8" spans="2:8" ht="15.95" customHeight="1">
      <c r="B8" s="259" t="s">
        <v>330</v>
      </c>
      <c r="C8" s="257"/>
      <c r="D8" s="257"/>
      <c r="E8" s="257"/>
      <c r="F8" s="257"/>
      <c r="G8" s="257"/>
      <c r="H8" s="257"/>
    </row>
    <row r="9" spans="2:8" ht="15.95" customHeight="1">
      <c r="B9" s="259" t="s">
        <v>331</v>
      </c>
      <c r="C9" s="257"/>
      <c r="D9" s="257"/>
      <c r="E9" s="257"/>
      <c r="F9" s="257"/>
      <c r="G9" s="257"/>
      <c r="H9" s="257"/>
    </row>
    <row r="10" spans="2:8" ht="15.95" customHeight="1">
      <c r="B10" s="259" t="s">
        <v>332</v>
      </c>
      <c r="C10" s="257"/>
      <c r="D10" s="257"/>
      <c r="E10" s="257"/>
      <c r="F10" s="257"/>
      <c r="G10" s="261"/>
      <c r="H10" s="257"/>
    </row>
    <row r="11" spans="2:8" ht="15.95" customHeight="1">
      <c r="B11" s="259" t="s">
        <v>333</v>
      </c>
      <c r="C11" s="257"/>
      <c r="D11" s="257"/>
      <c r="E11" s="257"/>
      <c r="F11" s="257"/>
      <c r="H11" s="257"/>
    </row>
    <row r="12" spans="2:8" ht="15.95" customHeight="1">
      <c r="B12" s="259" t="s">
        <v>334</v>
      </c>
      <c r="C12" s="257"/>
      <c r="D12" s="257"/>
      <c r="E12" s="257"/>
      <c r="F12" s="257"/>
      <c r="G12" s="257"/>
      <c r="H12" s="257"/>
    </row>
    <row r="13" spans="2:8" ht="15.95" customHeight="1">
      <c r="B13" s="259" t="s">
        <v>335</v>
      </c>
      <c r="C13" s="257"/>
      <c r="D13" s="257"/>
      <c r="E13" s="257"/>
      <c r="F13" s="257"/>
      <c r="G13" s="257"/>
      <c r="H13" s="257"/>
    </row>
    <row r="14" spans="2:8" ht="15.95" customHeight="1">
      <c r="B14" s="259" t="s">
        <v>338</v>
      </c>
    </row>
    <row r="15" spans="2:8" ht="15.95" customHeight="1">
      <c r="B15" s="259" t="s">
        <v>336</v>
      </c>
    </row>
    <row r="16" spans="2:8" ht="15.95" customHeight="1">
      <c r="B16" s="259" t="s">
        <v>337</v>
      </c>
    </row>
    <row r="17" spans="2:2" ht="15.95" customHeight="1">
      <c r="B17" s="259" t="s">
        <v>339</v>
      </c>
    </row>
    <row r="18" spans="2:2" ht="15.95" customHeight="1">
      <c r="B18" s="259" t="s">
        <v>340</v>
      </c>
    </row>
    <row r="19" spans="2:2" ht="15.95" customHeight="1">
      <c r="B19" s="259" t="s">
        <v>341</v>
      </c>
    </row>
    <row r="20" spans="2:2" ht="15.95" customHeight="1">
      <c r="B20" s="259" t="s">
        <v>342</v>
      </c>
    </row>
    <row r="21" spans="2:2" ht="15.95" customHeight="1">
      <c r="B21" s="259" t="s">
        <v>343</v>
      </c>
    </row>
    <row r="22" spans="2:2" ht="15.95" customHeight="1">
      <c r="B22" s="262" t="s">
        <v>344</v>
      </c>
    </row>
    <row r="23" spans="2:2" ht="15.95" customHeight="1">
      <c r="B23" s="287" t="s">
        <v>346</v>
      </c>
    </row>
  </sheetData>
  <sheetProtection sheet="1" objects="1" scenarios="1"/>
  <hyperlinks>
    <hyperlink ref="B5" location="'4+1 orgonatanár'!A1" display="Orgonatanár"/>
    <hyperlink ref="B4" location="'4+1 zongoratanár'!A1" display="Zongoratanár"/>
    <hyperlink ref="B6" location="'4+1 vonós tanár'!A1" display="Hegedűtanár"/>
    <hyperlink ref="B7" location="'4+1 vonós tanár'!A1" display="Mélyhegedűtanár"/>
    <hyperlink ref="B8" location="'4+1 vonós tanár'!A1" display="Gordonkatanár"/>
    <hyperlink ref="B9" location="'4+1 vonós tanár'!A1" display="Gordontanár"/>
    <hyperlink ref="B10" location="'4+1 Gitártanár'!A1" display="Gitártanár"/>
    <hyperlink ref="B11" location="'4+1 furulyatanár'!A1" display="Furulyatanár"/>
    <hyperlink ref="B12" location="'4+1 fafúvós tanár'!A1" display="Fuvolatanár"/>
    <hyperlink ref="B13" location="'4+1 fafúvós tanár'!A1" display="Oboatanár"/>
    <hyperlink ref="B14" location="'4+1 fafúvós tanár'!A1" display="Klarinéttanár"/>
    <hyperlink ref="B15" location="'4+1 szaxofontanár'!A1" display="Szaxofontanár"/>
    <hyperlink ref="B16" location="'4+1 fafúvós tanár'!A1" display="Fagott-tanár"/>
    <hyperlink ref="B17" location="'4+1 rezfuvos tanar'!A1" display="Kürttanár"/>
    <hyperlink ref="B18" location="'4+1 rezfuvos tanar'!A1" display="Trombitatanár"/>
    <hyperlink ref="B19" location="'4+1 rezfuvos tanar'!A1" display="Harsonatanár"/>
    <hyperlink ref="B20" location="'4+1 rezfuvos tanar'!A1" display="Tubatanár"/>
    <hyperlink ref="B21" location="'4+1 utohangsz. tanar'!A1" display="Ütőhangszertanár"/>
    <hyperlink ref="B22" location="'4+1 magánénektanár'!A1" display="Magánénektanár"/>
    <hyperlink ref="D4" location="'4+1 enek-zene-zeneismeret'!A1" display="Ének-zene-zeneismeret tanár"/>
    <hyperlink ref="B23" location="'4+1 egyházzene-tanár'!A1" display="Egyházzenetaná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84"/>
  <sheetViews>
    <sheetView showGridLines="0" view="pageBreakPreview" zoomScale="85" zoomScaleNormal="85" zoomScaleSheetLayoutView="85" workbookViewId="0">
      <selection activeCell="I72" sqref="I72"/>
    </sheetView>
  </sheetViews>
  <sheetFormatPr defaultRowHeight="15"/>
  <cols>
    <col min="1" max="1" width="15.7109375" style="8" bestFit="1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9.140625" style="8"/>
    <col min="36" max="36" width="31.85546875" style="8" bestFit="1" customWidth="1"/>
    <col min="37" max="37" width="6" style="8" bestFit="1" customWidth="1"/>
    <col min="38" max="38" width="21.42578125" style="8" bestFit="1" customWidth="1"/>
    <col min="39" max="39" width="6" style="8" bestFit="1" customWidth="1"/>
    <col min="40" max="16384" width="9.140625" style="8"/>
  </cols>
  <sheetData>
    <row r="1" spans="1:39">
      <c r="A1" s="450" t="s">
        <v>179</v>
      </c>
      <c r="B1" s="470" t="s">
        <v>0</v>
      </c>
      <c r="C1" s="467" t="s">
        <v>1</v>
      </c>
      <c r="D1" s="473" t="s">
        <v>154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7"/>
      <c r="AJ1" s="7"/>
      <c r="AK1" s="7"/>
      <c r="AL1" s="7"/>
      <c r="AM1" s="7"/>
    </row>
    <row r="2" spans="1:39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</row>
    <row r="3" spans="1:39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</row>
    <row r="4" spans="1:39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</row>
    <row r="5" spans="1:39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</row>
    <row r="6" spans="1:39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39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39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39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39" ht="3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39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39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39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39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39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39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30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</row>
    <row r="45" spans="1:39">
      <c r="A45" s="117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0"/>
      <c r="AJ45" s="10"/>
      <c r="AK45" s="10"/>
      <c r="AL45" s="10"/>
    </row>
    <row r="46" spans="1:39">
      <c r="A46" s="117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0"/>
      <c r="AJ46" s="10"/>
      <c r="AK46" s="10"/>
      <c r="AL46" s="10"/>
    </row>
    <row r="47" spans="1:39">
      <c r="A47" s="117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0"/>
      <c r="AJ47" s="10"/>
      <c r="AK47" s="10"/>
      <c r="AL47" s="10"/>
    </row>
    <row r="48" spans="1:39">
      <c r="A48" s="117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0"/>
      <c r="AJ48" s="10"/>
      <c r="AK48" s="10"/>
      <c r="AL48" s="10"/>
    </row>
    <row r="49" spans="1:34">
      <c r="A49" s="117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</row>
    <row r="50" spans="1:34">
      <c r="A50" s="117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</row>
    <row r="51" spans="1:34">
      <c r="A51" s="117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</row>
    <row r="52" spans="1:34">
      <c r="A52" s="117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</row>
    <row r="53" spans="1:34">
      <c r="A53" s="117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4">
      <c r="A54" s="117" t="s">
        <v>228</v>
      </c>
      <c r="B54" s="275" t="s">
        <v>46</v>
      </c>
      <c r="C54" s="20" t="s">
        <v>16</v>
      </c>
      <c r="D54" s="41">
        <v>4</v>
      </c>
      <c r="E54" s="252" t="s">
        <v>32</v>
      </c>
      <c r="F54" s="43">
        <v>2</v>
      </c>
      <c r="G54" s="41">
        <v>4</v>
      </c>
      <c r="H54" s="252" t="s">
        <v>32</v>
      </c>
      <c r="I54" s="43">
        <v>2</v>
      </c>
      <c r="J54" s="41">
        <v>4</v>
      </c>
      <c r="K54" s="252" t="s">
        <v>32</v>
      </c>
      <c r="L54" s="43">
        <v>2</v>
      </c>
      <c r="M54" s="41">
        <v>4</v>
      </c>
      <c r="N54" s="252" t="s">
        <v>32</v>
      </c>
      <c r="O54" s="43">
        <v>2</v>
      </c>
      <c r="P54" s="41">
        <v>4</v>
      </c>
      <c r="Q54" s="252" t="s">
        <v>32</v>
      </c>
      <c r="R54" s="43">
        <v>2</v>
      </c>
      <c r="S54" s="41">
        <v>4</v>
      </c>
      <c r="T54" s="252" t="s">
        <v>32</v>
      </c>
      <c r="U54" s="43">
        <v>2</v>
      </c>
      <c r="V54" s="41">
        <v>4</v>
      </c>
      <c r="W54" s="252" t="s">
        <v>32</v>
      </c>
      <c r="X54" s="43">
        <v>2</v>
      </c>
      <c r="Y54" s="41">
        <v>4</v>
      </c>
      <c r="Z54" s="252" t="s">
        <v>32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4" ht="25.5">
      <c r="A55" s="117" t="s">
        <v>252</v>
      </c>
      <c r="B55" s="275" t="s">
        <v>55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4">
      <c r="A56" s="117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4">
      <c r="A57" s="117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4">
      <c r="A58" s="117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4" ht="15.75" thickBot="1">
      <c r="A59" s="117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4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4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4" ht="25.5">
      <c r="A62" s="117" t="s">
        <v>320</v>
      </c>
      <c r="B62" s="302" t="s">
        <v>366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4">
      <c r="A63" s="117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4">
      <c r="A64" s="117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>
        <v>1</v>
      </c>
      <c r="K64" s="42" t="s">
        <v>99</v>
      </c>
      <c r="L64" s="43">
        <v>1</v>
      </c>
      <c r="M64" s="41">
        <v>1</v>
      </c>
      <c r="N64" s="42" t="s">
        <v>99</v>
      </c>
      <c r="O64" s="43">
        <v>1</v>
      </c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4</v>
      </c>
    </row>
    <row r="65" spans="1:34">
      <c r="A65" s="118" t="s">
        <v>231</v>
      </c>
      <c r="B65" s="272" t="s">
        <v>51</v>
      </c>
      <c r="C65" s="20" t="s">
        <v>32</v>
      </c>
      <c r="D65" s="41">
        <v>1</v>
      </c>
      <c r="E65" s="42" t="s">
        <v>100</v>
      </c>
      <c r="F65" s="43">
        <v>0</v>
      </c>
      <c r="G65" s="41">
        <v>1</v>
      </c>
      <c r="H65" s="42" t="s">
        <v>100</v>
      </c>
      <c r="I65" s="43">
        <v>0</v>
      </c>
      <c r="J65" s="41">
        <v>1</v>
      </c>
      <c r="K65" s="42" t="s">
        <v>100</v>
      </c>
      <c r="L65" s="43">
        <v>0</v>
      </c>
      <c r="M65" s="41">
        <v>1</v>
      </c>
      <c r="N65" s="42" t="s">
        <v>100</v>
      </c>
      <c r="O65" s="43">
        <v>0</v>
      </c>
      <c r="P65" s="41">
        <v>1</v>
      </c>
      <c r="Q65" s="42" t="s">
        <v>100</v>
      </c>
      <c r="R65" s="43">
        <v>0</v>
      </c>
      <c r="S65" s="41">
        <v>1</v>
      </c>
      <c r="T65" s="42" t="s">
        <v>100</v>
      </c>
      <c r="U65" s="43">
        <v>0</v>
      </c>
      <c r="V65" s="41">
        <v>1</v>
      </c>
      <c r="W65" s="42" t="s">
        <v>100</v>
      </c>
      <c r="X65" s="43">
        <v>0</v>
      </c>
      <c r="Y65" s="41">
        <v>1</v>
      </c>
      <c r="Z65" s="42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4">
      <c r="A66" s="117" t="s">
        <v>321</v>
      </c>
      <c r="B66" s="272" t="s">
        <v>47</v>
      </c>
      <c r="C66" s="20" t="s">
        <v>32</v>
      </c>
      <c r="D66" s="41">
        <v>1</v>
      </c>
      <c r="E66" s="419" t="s">
        <v>99</v>
      </c>
      <c r="F66" s="43">
        <v>1</v>
      </c>
      <c r="G66" s="41">
        <v>1</v>
      </c>
      <c r="H66" s="419" t="s">
        <v>99</v>
      </c>
      <c r="I66" s="43">
        <v>1</v>
      </c>
      <c r="J66" s="41">
        <v>1</v>
      </c>
      <c r="K66" s="419" t="s">
        <v>99</v>
      </c>
      <c r="L66" s="43">
        <v>1</v>
      </c>
      <c r="M66" s="41">
        <v>1</v>
      </c>
      <c r="N66" s="419" t="s">
        <v>99</v>
      </c>
      <c r="O66" s="43">
        <v>1</v>
      </c>
      <c r="P66" s="41">
        <v>1</v>
      </c>
      <c r="Q66" s="419" t="s">
        <v>99</v>
      </c>
      <c r="R66" s="43">
        <v>1</v>
      </c>
      <c r="S66" s="41">
        <v>1</v>
      </c>
      <c r="T66" s="419" t="s">
        <v>99</v>
      </c>
      <c r="U66" s="43">
        <v>1</v>
      </c>
      <c r="V66" s="41"/>
      <c r="W66" s="42"/>
      <c r="X66" s="43"/>
      <c r="Y66" s="41"/>
      <c r="Z66" s="42"/>
      <c r="AA66" s="43"/>
      <c r="AB66" s="323"/>
      <c r="AC66" s="324"/>
      <c r="AD66" s="325"/>
      <c r="AE66" s="323"/>
      <c r="AF66" s="324"/>
      <c r="AG66" s="325"/>
      <c r="AH66" s="20">
        <v>6</v>
      </c>
    </row>
    <row r="67" spans="1:34">
      <c r="A67" s="117" t="s">
        <v>234</v>
      </c>
      <c r="B67" s="275" t="s">
        <v>317</v>
      </c>
      <c r="C67" s="20" t="s">
        <v>32</v>
      </c>
      <c r="D67" s="41">
        <v>1</v>
      </c>
      <c r="E67" s="42" t="s">
        <v>32</v>
      </c>
      <c r="F67" s="43">
        <v>1</v>
      </c>
      <c r="G67" s="41">
        <v>1</v>
      </c>
      <c r="H67" s="42" t="s">
        <v>99</v>
      </c>
      <c r="I67" s="43">
        <v>1</v>
      </c>
      <c r="J67" s="41"/>
      <c r="K67" s="419"/>
      <c r="L67" s="43"/>
      <c r="M67" s="41"/>
      <c r="N67" s="419"/>
      <c r="O67" s="43"/>
      <c r="P67" s="41"/>
      <c r="Q67" s="419"/>
      <c r="R67" s="43"/>
      <c r="S67" s="41"/>
      <c r="T67" s="419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v>2</v>
      </c>
    </row>
    <row r="68" spans="1:34">
      <c r="A68" s="117" t="s">
        <v>322</v>
      </c>
      <c r="B68" s="275" t="s">
        <v>49</v>
      </c>
      <c r="C68" s="20" t="s">
        <v>32</v>
      </c>
      <c r="D68" s="67"/>
      <c r="E68" s="68"/>
      <c r="F68" s="69"/>
      <c r="G68" s="67"/>
      <c r="H68" s="68"/>
      <c r="I68" s="69"/>
      <c r="J68" s="67">
        <v>2</v>
      </c>
      <c r="K68" s="68" t="s">
        <v>126</v>
      </c>
      <c r="L68" s="69">
        <v>2</v>
      </c>
      <c r="M68" s="67">
        <v>2</v>
      </c>
      <c r="N68" s="68" t="s">
        <v>126</v>
      </c>
      <c r="O68" s="69">
        <v>2</v>
      </c>
      <c r="P68" s="67">
        <v>2</v>
      </c>
      <c r="Q68" s="68" t="s">
        <v>126</v>
      </c>
      <c r="R68" s="69">
        <v>2</v>
      </c>
      <c r="S68" s="67">
        <v>2</v>
      </c>
      <c r="T68" s="68" t="s">
        <v>126</v>
      </c>
      <c r="U68" s="69">
        <v>2</v>
      </c>
      <c r="V68" s="67"/>
      <c r="W68" s="68"/>
      <c r="X68" s="69"/>
      <c r="Y68" s="67"/>
      <c r="Z68" s="68"/>
      <c r="AA68" s="69"/>
      <c r="AB68" s="323"/>
      <c r="AC68" s="324"/>
      <c r="AD68" s="325"/>
      <c r="AE68" s="323"/>
      <c r="AF68" s="324"/>
      <c r="AG68" s="325"/>
      <c r="AH68" s="63">
        <v>8</v>
      </c>
    </row>
    <row r="69" spans="1:34" ht="15.75" thickBot="1">
      <c r="A69" s="117" t="s">
        <v>323</v>
      </c>
      <c r="B69" s="275" t="s">
        <v>50</v>
      </c>
      <c r="C69" s="20" t="s">
        <v>32</v>
      </c>
      <c r="D69" s="41">
        <v>2</v>
      </c>
      <c r="E69" s="68" t="s">
        <v>126</v>
      </c>
      <c r="F69" s="43">
        <v>1</v>
      </c>
      <c r="G69" s="41">
        <v>2</v>
      </c>
      <c r="H69" s="68" t="s">
        <v>126</v>
      </c>
      <c r="I69" s="43">
        <v>1</v>
      </c>
      <c r="J69" s="41">
        <v>2</v>
      </c>
      <c r="K69" s="68" t="s">
        <v>126</v>
      </c>
      <c r="L69" s="43">
        <v>1</v>
      </c>
      <c r="M69" s="41">
        <v>2</v>
      </c>
      <c r="N69" s="68" t="s">
        <v>126</v>
      </c>
      <c r="O69" s="43">
        <v>1</v>
      </c>
      <c r="P69" s="41"/>
      <c r="Q69" s="419"/>
      <c r="R69" s="43"/>
      <c r="S69" s="41"/>
      <c r="T69" s="419"/>
      <c r="U69" s="43"/>
      <c r="V69" s="41"/>
      <c r="W69" s="42"/>
      <c r="X69" s="43"/>
      <c r="Y69" s="41"/>
      <c r="Z69" s="42"/>
      <c r="AA69" s="43"/>
      <c r="AB69" s="323"/>
      <c r="AC69" s="324"/>
      <c r="AD69" s="325"/>
      <c r="AE69" s="323"/>
      <c r="AF69" s="324"/>
      <c r="AG69" s="325"/>
      <c r="AH69" s="20">
        <v>4</v>
      </c>
    </row>
    <row r="70" spans="1:34" ht="15.75" thickBot="1">
      <c r="A70" s="267"/>
      <c r="B70" s="5" t="s">
        <v>21</v>
      </c>
      <c r="C70" s="24"/>
      <c r="D70" s="56">
        <f>SUM(D62:D69)</f>
        <v>9</v>
      </c>
      <c r="E70" s="56"/>
      <c r="F70" s="56">
        <f>SUM(F62:F69)</f>
        <v>14</v>
      </c>
      <c r="G70" s="56">
        <f>SUM(G62:G69)</f>
        <v>9</v>
      </c>
      <c r="H70" s="56"/>
      <c r="I70" s="56">
        <f>SUM(I62:I69)</f>
        <v>14</v>
      </c>
      <c r="J70" s="56">
        <f>SUM(J62:J69)</f>
        <v>10</v>
      </c>
      <c r="K70" s="56"/>
      <c r="L70" s="56">
        <f>SUM(L62:L69)</f>
        <v>15</v>
      </c>
      <c r="M70" s="56">
        <f>SUM(M62:M69)</f>
        <v>10</v>
      </c>
      <c r="N70" s="56"/>
      <c r="O70" s="56">
        <f>SUM(O62:O69)</f>
        <v>15</v>
      </c>
      <c r="P70" s="56">
        <f>SUM(P62:P69)</f>
        <v>7</v>
      </c>
      <c r="Q70" s="56"/>
      <c r="R70" s="56">
        <f>SUM(R62:R69)</f>
        <v>13</v>
      </c>
      <c r="S70" s="56">
        <f>SUM(S62:S69)</f>
        <v>7</v>
      </c>
      <c r="T70" s="56"/>
      <c r="U70" s="56">
        <f>SUM(U62:U69)</f>
        <v>13</v>
      </c>
      <c r="V70" s="56">
        <f>SUM(V62:V69)</f>
        <v>4</v>
      </c>
      <c r="W70" s="56"/>
      <c r="X70" s="56">
        <f>SUM(X62:X69)</f>
        <v>10</v>
      </c>
      <c r="Y70" s="56">
        <f>SUM(Y62:Y69)</f>
        <v>4</v>
      </c>
      <c r="Z70" s="56"/>
      <c r="AA70" s="56">
        <f>SUM(AA62:AA69)</f>
        <v>10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108">
        <f>SUM(AH62:AH69)</f>
        <v>104</v>
      </c>
    </row>
    <row r="71" spans="1:34" ht="15.75" thickBot="1">
      <c r="A71" s="266" t="s">
        <v>328</v>
      </c>
      <c r="B71" s="286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4" s="17" customFormat="1" ht="15.75" thickBot="1">
      <c r="A72" s="8"/>
      <c r="B72" s="2" t="s">
        <v>132</v>
      </c>
      <c r="C72" s="24"/>
      <c r="D72" s="57">
        <f>SUM(D42+D60+D70+D71)</f>
        <v>24</v>
      </c>
      <c r="E72" s="57"/>
      <c r="F72" s="57">
        <f>SUM(F42+F60+F70+F71)</f>
        <v>26</v>
      </c>
      <c r="G72" s="57">
        <f>SUM(G42+G60+G70+G71)</f>
        <v>24</v>
      </c>
      <c r="H72" s="57"/>
      <c r="I72" s="57">
        <f>SUM(I42+I60+I70+I71)</f>
        <v>26</v>
      </c>
      <c r="J72" s="57">
        <f>SUM(J42+J60+J70+J71)</f>
        <v>21</v>
      </c>
      <c r="K72" s="57"/>
      <c r="L72" s="57">
        <f>SUM(L42+L60+L70+L71)</f>
        <v>23</v>
      </c>
      <c r="M72" s="57">
        <f>SUM(M42+M60+M70+M71)</f>
        <v>21</v>
      </c>
      <c r="N72" s="57"/>
      <c r="O72" s="57">
        <f>SUM(O42+O60+O70+O71)</f>
        <v>23</v>
      </c>
      <c r="P72" s="57">
        <f>SUM(P42+P60+P70+P71)</f>
        <v>18</v>
      </c>
      <c r="Q72" s="57"/>
      <c r="R72" s="57">
        <f>SUM(R42+R60+R70+R71)</f>
        <v>21</v>
      </c>
      <c r="S72" s="57">
        <f>SUM(S42+S60+S70+S71)</f>
        <v>17</v>
      </c>
      <c r="T72" s="57"/>
      <c r="U72" s="57">
        <f>SUM(U42+U60+U70+U71)</f>
        <v>20</v>
      </c>
      <c r="V72" s="57">
        <f>SUM(V42+V60+V70+V71)</f>
        <v>14</v>
      </c>
      <c r="W72" s="57"/>
      <c r="X72" s="57">
        <f>SUM(X42+X60+X70+X71)</f>
        <v>20</v>
      </c>
      <c r="Y72" s="57">
        <f>SUM(Y42+Y60+Y70+Y71)</f>
        <v>14</v>
      </c>
      <c r="Z72" s="57"/>
      <c r="AA72" s="57">
        <f>SUM(AA42+AA60+AA70+AA71)</f>
        <v>20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283</v>
      </c>
    </row>
    <row r="73" spans="1:34" ht="15.75" thickBot="1">
      <c r="A73" s="17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4" ht="25.5">
      <c r="A74" s="117" t="s">
        <v>257</v>
      </c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4">
      <c r="A75" s="117" t="s">
        <v>383</v>
      </c>
      <c r="B75" s="11" t="s">
        <v>42</v>
      </c>
      <c r="C75" s="20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3"/>
      <c r="AC75" s="324"/>
      <c r="AD75" s="325"/>
      <c r="AE75" s="323"/>
      <c r="AF75" s="324"/>
      <c r="AG75" s="325"/>
      <c r="AH75" s="20">
        <v>16</v>
      </c>
    </row>
    <row r="76" spans="1:34">
      <c r="A76" s="117" t="s">
        <v>388</v>
      </c>
      <c r="B76" s="12" t="s">
        <v>43</v>
      </c>
      <c r="C76" s="21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4">
      <c r="A77" s="117" t="s">
        <v>375</v>
      </c>
      <c r="B77" s="12" t="s">
        <v>44</v>
      </c>
      <c r="C77" s="21" t="s">
        <v>32</v>
      </c>
      <c r="D77" s="45">
        <v>1</v>
      </c>
      <c r="E77" s="46" t="s">
        <v>126</v>
      </c>
      <c r="F77" s="47">
        <v>2</v>
      </c>
      <c r="G77" s="45">
        <v>1</v>
      </c>
      <c r="H77" s="46" t="s">
        <v>126</v>
      </c>
      <c r="I77" s="47">
        <v>2</v>
      </c>
      <c r="J77" s="45">
        <v>1</v>
      </c>
      <c r="K77" s="46" t="s">
        <v>126</v>
      </c>
      <c r="L77" s="47">
        <v>2</v>
      </c>
      <c r="M77" s="45">
        <v>1</v>
      </c>
      <c r="N77" s="46" t="s">
        <v>126</v>
      </c>
      <c r="O77" s="47">
        <v>2</v>
      </c>
      <c r="P77" s="45">
        <v>1</v>
      </c>
      <c r="Q77" s="46" t="s">
        <v>126</v>
      </c>
      <c r="R77" s="47">
        <v>2</v>
      </c>
      <c r="S77" s="45">
        <v>1</v>
      </c>
      <c r="T77" s="46" t="s">
        <v>126</v>
      </c>
      <c r="U77" s="47">
        <v>2</v>
      </c>
      <c r="V77" s="45">
        <v>1</v>
      </c>
      <c r="W77" s="46" t="s">
        <v>126</v>
      </c>
      <c r="X77" s="47">
        <v>2</v>
      </c>
      <c r="Y77" s="45">
        <v>1</v>
      </c>
      <c r="Z77" s="46" t="s">
        <v>126</v>
      </c>
      <c r="AA77" s="47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4">
      <c r="A78" s="117" t="s">
        <v>387</v>
      </c>
      <c r="B78" s="12" t="s">
        <v>50</v>
      </c>
      <c r="C78" s="21" t="s">
        <v>32</v>
      </c>
      <c r="D78" s="41"/>
      <c r="E78" s="46"/>
      <c r="F78" s="43"/>
      <c r="G78" s="41"/>
      <c r="H78" s="46"/>
      <c r="I78" s="43"/>
      <c r="J78" s="41"/>
      <c r="K78" s="46"/>
      <c r="L78" s="43"/>
      <c r="M78" s="41"/>
      <c r="N78" s="46"/>
      <c r="O78" s="43"/>
      <c r="P78" s="41"/>
      <c r="Q78" s="46"/>
      <c r="R78" s="43"/>
      <c r="S78" s="41"/>
      <c r="T78" s="46"/>
      <c r="U78" s="43"/>
      <c r="V78" s="41">
        <v>2</v>
      </c>
      <c r="W78" s="68" t="s">
        <v>126</v>
      </c>
      <c r="X78" s="43">
        <v>1</v>
      </c>
      <c r="Y78" s="41">
        <v>2</v>
      </c>
      <c r="Z78" s="68" t="s">
        <v>126</v>
      </c>
      <c r="AA78" s="43">
        <v>1</v>
      </c>
      <c r="AB78" s="326"/>
      <c r="AC78" s="327"/>
      <c r="AD78" s="328"/>
      <c r="AE78" s="326"/>
      <c r="AF78" s="327"/>
      <c r="AG78" s="328"/>
      <c r="AH78" s="21">
        <v>2</v>
      </c>
    </row>
    <row r="79" spans="1:34">
      <c r="A79" s="117" t="s">
        <v>237</v>
      </c>
      <c r="B79" s="11" t="s">
        <v>52</v>
      </c>
      <c r="C79" s="20" t="s">
        <v>32</v>
      </c>
      <c r="D79" s="41"/>
      <c r="E79" s="42"/>
      <c r="F79" s="43"/>
      <c r="G79" s="41"/>
      <c r="H79" s="42"/>
      <c r="I79" s="43"/>
      <c r="J79" s="41"/>
      <c r="K79" s="42"/>
      <c r="L79" s="43"/>
      <c r="M79" s="41"/>
      <c r="N79" s="42"/>
      <c r="O79" s="43"/>
      <c r="P79" s="41"/>
      <c r="Q79" s="42"/>
      <c r="R79" s="43"/>
      <c r="S79" s="41"/>
      <c r="T79" s="42"/>
      <c r="U79" s="43"/>
      <c r="V79" s="41">
        <v>2</v>
      </c>
      <c r="W79" s="42" t="s">
        <v>126</v>
      </c>
      <c r="X79" s="43">
        <v>1</v>
      </c>
      <c r="Y79" s="41">
        <v>2</v>
      </c>
      <c r="Z79" s="42" t="s">
        <v>126</v>
      </c>
      <c r="AA79" s="43">
        <v>1</v>
      </c>
      <c r="AB79" s="323"/>
      <c r="AC79" s="324"/>
      <c r="AD79" s="325"/>
      <c r="AE79" s="323"/>
      <c r="AF79" s="324"/>
      <c r="AG79" s="325"/>
      <c r="AH79" s="20">
        <v>2</v>
      </c>
    </row>
    <row r="80" spans="1:34" ht="15.75" thickBot="1">
      <c r="B80" s="12" t="s">
        <v>45</v>
      </c>
      <c r="C80" s="21"/>
      <c r="D80" s="45"/>
      <c r="E80" s="46"/>
      <c r="F80" s="47"/>
      <c r="G80" s="48"/>
      <c r="H80" s="49"/>
      <c r="I80" s="50"/>
      <c r="J80" s="48"/>
      <c r="K80" s="49"/>
      <c r="L80" s="50"/>
      <c r="M80" s="48"/>
      <c r="N80" s="49"/>
      <c r="O80" s="50"/>
      <c r="P80" s="48"/>
      <c r="Q80" s="49"/>
      <c r="R80" s="50"/>
      <c r="S80" s="48"/>
      <c r="T80" s="49"/>
      <c r="U80" s="50"/>
      <c r="V80" s="48"/>
      <c r="W80" s="49"/>
      <c r="X80" s="50"/>
      <c r="Y80" s="48"/>
      <c r="Z80" s="49"/>
      <c r="AA80" s="50"/>
      <c r="AB80" s="340"/>
      <c r="AC80" s="341"/>
      <c r="AD80" s="342"/>
      <c r="AE80" s="340"/>
      <c r="AF80" s="341"/>
      <c r="AG80" s="342"/>
      <c r="AH80" s="22"/>
    </row>
    <row r="81" spans="2:34" ht="15.75" thickBot="1">
      <c r="B81" s="1" t="s">
        <v>127</v>
      </c>
      <c r="C81" s="107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9"/>
      <c r="AH81" s="24">
        <v>300</v>
      </c>
    </row>
    <row r="82" spans="2:34">
      <c r="B82" s="8" t="s">
        <v>120</v>
      </c>
    </row>
    <row r="83" spans="2:34">
      <c r="B83" s="8" t="s">
        <v>121</v>
      </c>
    </row>
    <row r="84" spans="2:34">
      <c r="B84" s="109"/>
    </row>
  </sheetData>
  <sheetProtection sheet="1" objects="1" scenarios="1"/>
  <mergeCells count="31">
    <mergeCell ref="A1:A4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C43:C44"/>
    <mergeCell ref="D43:AH44"/>
    <mergeCell ref="D33:AG33"/>
    <mergeCell ref="D5:AH5"/>
    <mergeCell ref="B18:B19"/>
    <mergeCell ref="C18:C19"/>
    <mergeCell ref="D18:AH19"/>
    <mergeCell ref="D24:AG24"/>
    <mergeCell ref="D81:AG81"/>
    <mergeCell ref="D61:AH61"/>
    <mergeCell ref="D73:AH73"/>
    <mergeCell ref="D56:AA56"/>
    <mergeCell ref="D25:AH25"/>
    <mergeCell ref="D29:AH29"/>
    <mergeCell ref="D34:AH34"/>
    <mergeCell ref="D40:AG40"/>
  </mergeCells>
  <phoneticPr fontId="3" type="noConversion"/>
  <pageMargins left="0.17" right="0.16" top="0.98425196850393704" bottom="0.98425196850393704" header="0.51181102362204722" footer="0.51181102362204722"/>
  <pageSetup paperSize="8" scale="64" orientation="landscape" r:id="rId1"/>
  <headerFooter alignWithMargins="0"/>
  <rowBreaks count="1" manualBreakCount="1">
    <brk id="42" max="3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M85"/>
  <sheetViews>
    <sheetView showGridLines="0" view="pageBreakPreview" zoomScale="85" zoomScaleNormal="85" zoomScaleSheetLayoutView="85" workbookViewId="0">
      <selection activeCell="B79" sqref="B79"/>
    </sheetView>
  </sheetViews>
  <sheetFormatPr defaultRowHeight="15"/>
  <cols>
    <col min="1" max="1" width="26.42578125" style="8" bestFit="1" customWidth="1"/>
    <col min="2" max="2" width="45" style="8" customWidth="1"/>
    <col min="3" max="3" width="6.7109375" style="28" customWidth="1"/>
    <col min="4" max="4" width="5" style="28" bestFit="1" customWidth="1"/>
    <col min="5" max="5" width="4.85546875" style="28" customWidth="1"/>
    <col min="6" max="6" width="4" style="28" bestFit="1" customWidth="1"/>
    <col min="7" max="7" width="5" style="28" bestFit="1" customWidth="1"/>
    <col min="8" max="8" width="4.85546875" style="28" customWidth="1"/>
    <col min="9" max="9" width="4" style="28" bestFit="1" customWidth="1"/>
    <col min="10" max="10" width="5" style="28" bestFit="1" customWidth="1"/>
    <col min="11" max="11" width="4.85546875" style="28" customWidth="1"/>
    <col min="12" max="12" width="4" style="28" bestFit="1" customWidth="1"/>
    <col min="13" max="13" width="5" style="28" bestFit="1" customWidth="1"/>
    <col min="14" max="14" width="4.85546875" style="28" customWidth="1"/>
    <col min="15" max="15" width="4" style="28" bestFit="1" customWidth="1"/>
    <col min="16" max="16" width="5" style="28" bestFit="1" customWidth="1"/>
    <col min="17" max="17" width="4.85546875" style="28" customWidth="1"/>
    <col min="18" max="18" width="4" style="28" bestFit="1" customWidth="1"/>
    <col min="19" max="19" width="5" style="28" bestFit="1" customWidth="1"/>
    <col min="20" max="20" width="4.85546875" style="28" customWidth="1"/>
    <col min="21" max="21" width="4" style="28" bestFit="1" customWidth="1"/>
    <col min="22" max="22" width="5" style="28" bestFit="1" customWidth="1"/>
    <col min="23" max="23" width="4.85546875" style="28" customWidth="1"/>
    <col min="24" max="24" width="4" style="28" bestFit="1" customWidth="1"/>
    <col min="25" max="25" width="5" style="28" bestFit="1" customWidth="1"/>
    <col min="26" max="26" width="4.85546875" style="28" customWidth="1"/>
    <col min="27" max="27" width="4" style="28" bestFit="1" customWidth="1"/>
    <col min="28" max="28" width="5" style="349" bestFit="1" customWidth="1"/>
    <col min="29" max="29" width="4.85546875" style="349" customWidth="1"/>
    <col min="30" max="30" width="4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9.140625" style="8"/>
    <col min="36" max="36" width="31.85546875" style="8" bestFit="1" customWidth="1"/>
    <col min="37" max="37" width="6" style="8" bestFit="1" customWidth="1"/>
    <col min="38" max="38" width="21.42578125" style="8" bestFit="1" customWidth="1"/>
    <col min="39" max="39" width="6" style="8" bestFit="1" customWidth="1"/>
    <col min="40" max="16384" width="9.140625" style="8"/>
  </cols>
  <sheetData>
    <row r="1" spans="1:39">
      <c r="A1" s="450" t="s">
        <v>179</v>
      </c>
      <c r="B1" s="470" t="s">
        <v>0</v>
      </c>
      <c r="C1" s="467" t="s">
        <v>1</v>
      </c>
      <c r="D1" s="473" t="s">
        <v>140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7"/>
      <c r="AJ1" s="7"/>
      <c r="AK1" s="7"/>
      <c r="AL1" s="7"/>
      <c r="AM1" s="7"/>
    </row>
    <row r="2" spans="1:39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</row>
    <row r="3" spans="1:39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</row>
    <row r="4" spans="1:39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</row>
    <row r="5" spans="1:39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</row>
    <row r="6" spans="1:39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420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39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39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419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39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419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39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419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39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39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39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39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39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39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</row>
    <row r="45" spans="1:39">
      <c r="A45" s="110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0"/>
      <c r="AJ45" s="10"/>
      <c r="AK45" s="10"/>
      <c r="AL45" s="10"/>
    </row>
    <row r="46" spans="1:39">
      <c r="A46" s="110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0"/>
      <c r="AJ46" s="10"/>
      <c r="AK46" s="10"/>
      <c r="AL46" s="10"/>
    </row>
    <row r="47" spans="1:39">
      <c r="A47" s="110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0"/>
      <c r="AJ47" s="10"/>
      <c r="AK47" s="10"/>
      <c r="AL47" s="10"/>
    </row>
    <row r="48" spans="1:39">
      <c r="A48" s="110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0"/>
      <c r="AJ48" s="10"/>
      <c r="AK48" s="10"/>
      <c r="AL48" s="10"/>
    </row>
    <row r="49" spans="1:34">
      <c r="A49" s="110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</row>
    <row r="50" spans="1:34">
      <c r="A50" s="110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</row>
    <row r="51" spans="1:34">
      <c r="A51" s="110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</row>
    <row r="52" spans="1:34">
      <c r="A52" s="110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</row>
    <row r="53" spans="1:34">
      <c r="A53" s="110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4">
      <c r="A54" s="117" t="s">
        <v>316</v>
      </c>
      <c r="B54" s="275" t="s">
        <v>72</v>
      </c>
      <c r="C54" s="20" t="s">
        <v>16</v>
      </c>
      <c r="D54" s="41">
        <v>4</v>
      </c>
      <c r="E54" s="42" t="s">
        <v>126</v>
      </c>
      <c r="F54" s="43">
        <v>2</v>
      </c>
      <c r="G54" s="41">
        <v>4</v>
      </c>
      <c r="H54" s="42" t="s">
        <v>126</v>
      </c>
      <c r="I54" s="43">
        <v>2</v>
      </c>
      <c r="J54" s="41">
        <v>4</v>
      </c>
      <c r="K54" s="42" t="s">
        <v>126</v>
      </c>
      <c r="L54" s="43">
        <v>2</v>
      </c>
      <c r="M54" s="41">
        <v>4</v>
      </c>
      <c r="N54" s="42" t="s">
        <v>126</v>
      </c>
      <c r="O54" s="43">
        <v>2</v>
      </c>
      <c r="P54" s="41">
        <v>2</v>
      </c>
      <c r="Q54" s="352" t="s">
        <v>126</v>
      </c>
      <c r="R54" s="43">
        <v>1</v>
      </c>
      <c r="S54" s="41">
        <v>2</v>
      </c>
      <c r="T54" s="352" t="s">
        <v>126</v>
      </c>
      <c r="U54" s="43">
        <v>1</v>
      </c>
      <c r="V54" s="41">
        <v>2</v>
      </c>
      <c r="W54" s="352" t="s">
        <v>126</v>
      </c>
      <c r="X54" s="43">
        <v>1</v>
      </c>
      <c r="Y54" s="41">
        <v>2</v>
      </c>
      <c r="Z54" s="352" t="s">
        <v>126</v>
      </c>
      <c r="AA54" s="43">
        <v>1</v>
      </c>
      <c r="AB54" s="323"/>
      <c r="AC54" s="324"/>
      <c r="AD54" s="325"/>
      <c r="AE54" s="323"/>
      <c r="AF54" s="324"/>
      <c r="AG54" s="325"/>
      <c r="AH54" s="20">
        <v>12</v>
      </c>
    </row>
    <row r="55" spans="1:34">
      <c r="A55" s="288" t="s">
        <v>358</v>
      </c>
      <c r="B55" s="275" t="s">
        <v>357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4">
      <c r="A56" s="110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4">
      <c r="A57" s="110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4">
      <c r="A58" s="110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4" ht="15.75" thickBot="1">
      <c r="A59" s="110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4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9</v>
      </c>
      <c r="Q60" s="56"/>
      <c r="R60" s="56">
        <f>SUM(R45:R59)</f>
        <v>7</v>
      </c>
      <c r="S60" s="56">
        <f>SUM(S45:S59)</f>
        <v>8</v>
      </c>
      <c r="T60" s="56"/>
      <c r="U60" s="56">
        <f>SUM(U45:U59)</f>
        <v>6</v>
      </c>
      <c r="V60" s="56">
        <f>SUM(V45:V59)</f>
        <v>8</v>
      </c>
      <c r="W60" s="56"/>
      <c r="X60" s="56">
        <f>SUM(X45:X59)</f>
        <v>5</v>
      </c>
      <c r="Y60" s="56">
        <f>SUM(Y45:Y59)</f>
        <v>8</v>
      </c>
      <c r="Z60" s="56"/>
      <c r="AA60" s="56">
        <f>SUM(AA45:AA59)</f>
        <v>5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67</v>
      </c>
    </row>
    <row r="61" spans="1:34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4">
      <c r="A62" s="115" t="s">
        <v>245</v>
      </c>
      <c r="B62" s="302" t="s">
        <v>367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4">
      <c r="A63" s="115" t="s">
        <v>246</v>
      </c>
      <c r="B63" s="271" t="s">
        <v>62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4">
      <c r="A64" s="120" t="s">
        <v>267</v>
      </c>
      <c r="B64" s="272" t="s">
        <v>268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>
        <v>1</v>
      </c>
      <c r="K64" s="42" t="s">
        <v>99</v>
      </c>
      <c r="L64" s="43">
        <v>1</v>
      </c>
      <c r="M64" s="41">
        <v>1</v>
      </c>
      <c r="N64" s="42" t="s">
        <v>99</v>
      </c>
      <c r="O64" s="43">
        <v>1</v>
      </c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4</v>
      </c>
    </row>
    <row r="65" spans="1:34">
      <c r="A65" s="115" t="s">
        <v>247</v>
      </c>
      <c r="B65" s="272" t="s">
        <v>51</v>
      </c>
      <c r="C65" s="20" t="s">
        <v>32</v>
      </c>
      <c r="D65" s="41">
        <v>2</v>
      </c>
      <c r="E65" s="419" t="s">
        <v>32</v>
      </c>
      <c r="F65" s="43">
        <v>1</v>
      </c>
      <c r="G65" s="41">
        <v>2</v>
      </c>
      <c r="H65" s="419" t="s">
        <v>99</v>
      </c>
      <c r="I65" s="43">
        <v>1</v>
      </c>
      <c r="J65" s="41">
        <v>2</v>
      </c>
      <c r="K65" s="419" t="s">
        <v>32</v>
      </c>
      <c r="L65" s="43">
        <v>1</v>
      </c>
      <c r="M65" s="41">
        <v>2</v>
      </c>
      <c r="N65" s="419" t="s">
        <v>99</v>
      </c>
      <c r="O65" s="43">
        <v>1</v>
      </c>
      <c r="P65" s="41">
        <v>2</v>
      </c>
      <c r="Q65" s="419" t="s">
        <v>32</v>
      </c>
      <c r="R65" s="43">
        <v>1</v>
      </c>
      <c r="S65" s="41">
        <v>2</v>
      </c>
      <c r="T65" s="419" t="s">
        <v>99</v>
      </c>
      <c r="U65" s="43">
        <v>1</v>
      </c>
      <c r="V65" s="41">
        <v>2</v>
      </c>
      <c r="W65" s="419" t="s">
        <v>32</v>
      </c>
      <c r="X65" s="43">
        <v>1</v>
      </c>
      <c r="Y65" s="41">
        <v>2</v>
      </c>
      <c r="Z65" s="419" t="s">
        <v>99</v>
      </c>
      <c r="AA65" s="43">
        <v>1</v>
      </c>
      <c r="AB65" s="323"/>
      <c r="AC65" s="324"/>
      <c r="AD65" s="325"/>
      <c r="AE65" s="323"/>
      <c r="AF65" s="324"/>
      <c r="AG65" s="325"/>
      <c r="AH65" s="20">
        <v>8</v>
      </c>
    </row>
    <row r="66" spans="1:34">
      <c r="A66" s="120" t="s">
        <v>381</v>
      </c>
      <c r="B66" s="275" t="s">
        <v>317</v>
      </c>
      <c r="C66" s="20" t="s">
        <v>32</v>
      </c>
      <c r="D66" s="41">
        <v>1</v>
      </c>
      <c r="E66" s="42" t="s">
        <v>32</v>
      </c>
      <c r="F66" s="43">
        <v>1</v>
      </c>
      <c r="G66" s="41">
        <v>1</v>
      </c>
      <c r="H66" s="42" t="s">
        <v>99</v>
      </c>
      <c r="I66" s="43">
        <v>1</v>
      </c>
      <c r="J66" s="41">
        <v>1</v>
      </c>
      <c r="K66" s="42" t="s">
        <v>32</v>
      </c>
      <c r="L66" s="43">
        <v>1</v>
      </c>
      <c r="M66" s="41">
        <v>1</v>
      </c>
      <c r="N66" s="42" t="s">
        <v>99</v>
      </c>
      <c r="O66" s="43">
        <v>1</v>
      </c>
      <c r="P66" s="41">
        <v>1</v>
      </c>
      <c r="Q66" s="42" t="s">
        <v>32</v>
      </c>
      <c r="R66" s="43">
        <v>1</v>
      </c>
      <c r="S66" s="41">
        <v>1</v>
      </c>
      <c r="T66" s="42" t="s">
        <v>99</v>
      </c>
      <c r="U66" s="43">
        <v>1</v>
      </c>
      <c r="V66" s="41">
        <v>1</v>
      </c>
      <c r="W66" s="42" t="s">
        <v>32</v>
      </c>
      <c r="X66" s="43">
        <v>1</v>
      </c>
      <c r="Y66" s="41">
        <v>1</v>
      </c>
      <c r="Z66" s="42" t="s">
        <v>99</v>
      </c>
      <c r="AA66" s="43">
        <v>1</v>
      </c>
      <c r="AB66" s="323"/>
      <c r="AC66" s="324"/>
      <c r="AD66" s="325"/>
      <c r="AE66" s="323"/>
      <c r="AF66" s="324"/>
      <c r="AG66" s="325"/>
      <c r="AH66" s="20">
        <v>8</v>
      </c>
    </row>
    <row r="67" spans="1:34">
      <c r="A67" s="115" t="s">
        <v>266</v>
      </c>
      <c r="B67" s="275" t="s">
        <v>67</v>
      </c>
      <c r="C67" s="20" t="s">
        <v>32</v>
      </c>
      <c r="D67" s="41">
        <v>1</v>
      </c>
      <c r="E67" s="42" t="s">
        <v>32</v>
      </c>
      <c r="F67" s="43">
        <v>1</v>
      </c>
      <c r="G67" s="41">
        <v>1</v>
      </c>
      <c r="H67" s="42" t="s">
        <v>32</v>
      </c>
      <c r="I67" s="43">
        <v>1</v>
      </c>
      <c r="J67" s="41">
        <v>1</v>
      </c>
      <c r="K67" s="42" t="s">
        <v>32</v>
      </c>
      <c r="L67" s="43">
        <v>1</v>
      </c>
      <c r="M67" s="41">
        <v>1</v>
      </c>
      <c r="N67" s="42" t="s">
        <v>32</v>
      </c>
      <c r="O67" s="43">
        <v>1</v>
      </c>
      <c r="P67" s="41"/>
      <c r="Q67" s="42"/>
      <c r="R67" s="43"/>
      <c r="S67" s="41"/>
      <c r="T67" s="42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v>4</v>
      </c>
    </row>
    <row r="68" spans="1:34">
      <c r="A68" s="115" t="s">
        <v>248</v>
      </c>
      <c r="B68" s="275" t="s">
        <v>93</v>
      </c>
      <c r="C68" s="20" t="s">
        <v>32</v>
      </c>
      <c r="D68" s="41">
        <v>2</v>
      </c>
      <c r="E68" s="42" t="s">
        <v>32</v>
      </c>
      <c r="F68" s="43">
        <v>1</v>
      </c>
      <c r="G68" s="41">
        <v>2</v>
      </c>
      <c r="H68" s="42" t="s">
        <v>32</v>
      </c>
      <c r="I68" s="43">
        <v>1</v>
      </c>
      <c r="J68" s="41">
        <v>2</v>
      </c>
      <c r="K68" s="42" t="s">
        <v>32</v>
      </c>
      <c r="L68" s="43">
        <v>1</v>
      </c>
      <c r="M68" s="41">
        <v>2</v>
      </c>
      <c r="N68" s="42" t="s">
        <v>32</v>
      </c>
      <c r="O68" s="43">
        <v>1</v>
      </c>
      <c r="P68" s="41">
        <v>2</v>
      </c>
      <c r="Q68" s="42" t="s">
        <v>32</v>
      </c>
      <c r="R68" s="43">
        <v>1</v>
      </c>
      <c r="S68" s="41">
        <v>2</v>
      </c>
      <c r="T68" s="42" t="s">
        <v>32</v>
      </c>
      <c r="U68" s="43">
        <v>1</v>
      </c>
      <c r="V68" s="41"/>
      <c r="W68" s="42"/>
      <c r="X68" s="43"/>
      <c r="Y68" s="41"/>
      <c r="Z68" s="42"/>
      <c r="AA68" s="43"/>
      <c r="AB68" s="323"/>
      <c r="AC68" s="324"/>
      <c r="AD68" s="325"/>
      <c r="AE68" s="323"/>
      <c r="AF68" s="324"/>
      <c r="AG68" s="325"/>
      <c r="AH68" s="63">
        <v>6</v>
      </c>
    </row>
    <row r="69" spans="1:34" ht="15.75" thickBot="1">
      <c r="A69" s="115" t="s">
        <v>249</v>
      </c>
      <c r="B69" s="275" t="s">
        <v>77</v>
      </c>
      <c r="C69" s="20" t="s">
        <v>32</v>
      </c>
      <c r="D69" s="41"/>
      <c r="E69" s="42"/>
      <c r="F69" s="43"/>
      <c r="G69" s="41"/>
      <c r="H69" s="42"/>
      <c r="I69" s="43"/>
      <c r="J69" s="41"/>
      <c r="K69" s="42"/>
      <c r="L69" s="43"/>
      <c r="M69" s="41"/>
      <c r="N69" s="42"/>
      <c r="O69" s="43"/>
      <c r="P69" s="41">
        <v>1</v>
      </c>
      <c r="Q69" s="419" t="s">
        <v>32</v>
      </c>
      <c r="R69" s="43">
        <v>1</v>
      </c>
      <c r="S69" s="41">
        <v>1</v>
      </c>
      <c r="T69" s="419" t="s">
        <v>32</v>
      </c>
      <c r="U69" s="43">
        <v>1</v>
      </c>
      <c r="V69" s="41">
        <v>1</v>
      </c>
      <c r="W69" s="419" t="s">
        <v>32</v>
      </c>
      <c r="X69" s="43">
        <v>1</v>
      </c>
      <c r="Y69" s="41">
        <v>1</v>
      </c>
      <c r="Z69" s="419" t="s">
        <v>32</v>
      </c>
      <c r="AA69" s="43">
        <v>1</v>
      </c>
      <c r="AB69" s="323"/>
      <c r="AC69" s="324"/>
      <c r="AD69" s="325"/>
      <c r="AE69" s="323"/>
      <c r="AF69" s="324"/>
      <c r="AG69" s="325"/>
      <c r="AH69" s="20">
        <v>4</v>
      </c>
    </row>
    <row r="70" spans="1:34" ht="15.75" thickBot="1">
      <c r="B70" s="5" t="s">
        <v>21</v>
      </c>
      <c r="C70" s="24"/>
      <c r="D70" s="56">
        <f>SUM(D62:D69)</f>
        <v>10</v>
      </c>
      <c r="E70" s="56"/>
      <c r="F70" s="56">
        <f>SUM(F62:F69)</f>
        <v>15</v>
      </c>
      <c r="G70" s="56">
        <f>SUM(G62:G69)</f>
        <v>10</v>
      </c>
      <c r="H70" s="56"/>
      <c r="I70" s="56">
        <f>SUM(I62:I69)</f>
        <v>15</v>
      </c>
      <c r="J70" s="56">
        <f>SUM(J62:J69)</f>
        <v>10</v>
      </c>
      <c r="K70" s="56"/>
      <c r="L70" s="56">
        <f>SUM(L62:L69)</f>
        <v>15</v>
      </c>
      <c r="M70" s="56">
        <f>SUM(M62:M69)</f>
        <v>10</v>
      </c>
      <c r="N70" s="56"/>
      <c r="O70" s="56">
        <f>SUM(O62:O69)</f>
        <v>15</v>
      </c>
      <c r="P70" s="56">
        <f>SUM(P62:P69)</f>
        <v>9</v>
      </c>
      <c r="Q70" s="56"/>
      <c r="R70" s="56">
        <f>SUM(R62:R69)</f>
        <v>14</v>
      </c>
      <c r="S70" s="56">
        <f>SUM(S62:S69)</f>
        <v>9</v>
      </c>
      <c r="T70" s="56"/>
      <c r="U70" s="56">
        <f>SUM(U62:U69)</f>
        <v>14</v>
      </c>
      <c r="V70" s="56">
        <f>SUM(V62:V69)</f>
        <v>7</v>
      </c>
      <c r="W70" s="56"/>
      <c r="X70" s="56">
        <f>SUM(X62:X69)</f>
        <v>13</v>
      </c>
      <c r="Y70" s="56">
        <f>SUM(Y62:Y69)</f>
        <v>7</v>
      </c>
      <c r="Z70" s="56"/>
      <c r="AA70" s="56">
        <f>SUM(AA62:AA69)</f>
        <v>13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108">
        <f>SUM(AH62:AH69)</f>
        <v>114</v>
      </c>
    </row>
    <row r="71" spans="1:34" ht="15.75" thickBot="1">
      <c r="A71" s="265" t="s">
        <v>328</v>
      </c>
      <c r="B71" s="105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4" s="17" customFormat="1" ht="15.75" thickBot="1">
      <c r="A72" s="8"/>
      <c r="B72" s="2" t="s">
        <v>132</v>
      </c>
      <c r="C72" s="24"/>
      <c r="D72" s="57">
        <f>SUM(D42+D60+D70+D71)</f>
        <v>25</v>
      </c>
      <c r="E72" s="57"/>
      <c r="F72" s="57">
        <f>SUM(F42+F60+F70+F71)</f>
        <v>27</v>
      </c>
      <c r="G72" s="57">
        <f>SUM(G42+G60+G70+G71)</f>
        <v>25</v>
      </c>
      <c r="H72" s="57"/>
      <c r="I72" s="57">
        <f>SUM(I42+I60+I70+I71)</f>
        <v>27</v>
      </c>
      <c r="J72" s="57">
        <f>SUM(J42+J60+J70+J71)</f>
        <v>21</v>
      </c>
      <c r="K72" s="57"/>
      <c r="L72" s="57">
        <f>SUM(L42+L60+L70+L71)</f>
        <v>23</v>
      </c>
      <c r="M72" s="57">
        <f>SUM(M42+M60+M70+M71)</f>
        <v>21</v>
      </c>
      <c r="N72" s="57"/>
      <c r="O72" s="57">
        <f>SUM(O42+O60+O70+O71)</f>
        <v>23</v>
      </c>
      <c r="P72" s="57">
        <f>SUM(P42+P60+P70+P71)</f>
        <v>18</v>
      </c>
      <c r="Q72" s="57"/>
      <c r="R72" s="57">
        <f>SUM(R42+R60+R70+R71)</f>
        <v>21</v>
      </c>
      <c r="S72" s="57">
        <f>SUM(S42+S60+S70+S71)</f>
        <v>17</v>
      </c>
      <c r="T72" s="57"/>
      <c r="U72" s="57">
        <f>SUM(U42+U60+U70+U71)</f>
        <v>20</v>
      </c>
      <c r="V72" s="57">
        <f>SUM(V42+V60+V70+V71)</f>
        <v>15</v>
      </c>
      <c r="W72" s="57"/>
      <c r="X72" s="57">
        <f>SUM(X42+X60+X70+X71)</f>
        <v>22</v>
      </c>
      <c r="Y72" s="57">
        <f>SUM(Y42+Y60+Y70+Y71)</f>
        <v>15</v>
      </c>
      <c r="Z72" s="57"/>
      <c r="AA72" s="57">
        <f>SUM(AA42+AA60+AA70+AA71)</f>
        <v>22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289</v>
      </c>
    </row>
    <row r="73" spans="1:34" ht="15.75" thickBot="1">
      <c r="A73" s="17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4">
      <c r="A74" s="112"/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4">
      <c r="A75" s="115" t="s">
        <v>391</v>
      </c>
      <c r="B75" s="19" t="s">
        <v>94</v>
      </c>
      <c r="C75" s="27" t="s">
        <v>32</v>
      </c>
      <c r="D75" s="40">
        <v>2</v>
      </c>
      <c r="E75" s="38" t="s">
        <v>32</v>
      </c>
      <c r="F75" s="39">
        <v>1</v>
      </c>
      <c r="G75" s="40">
        <v>2</v>
      </c>
      <c r="H75" s="38" t="s">
        <v>32</v>
      </c>
      <c r="I75" s="39">
        <v>1</v>
      </c>
      <c r="J75" s="40">
        <v>2</v>
      </c>
      <c r="K75" s="38" t="s">
        <v>32</v>
      </c>
      <c r="L75" s="39">
        <v>1</v>
      </c>
      <c r="M75" s="40">
        <v>2</v>
      </c>
      <c r="N75" s="38" t="s">
        <v>32</v>
      </c>
      <c r="O75" s="39">
        <v>1</v>
      </c>
      <c r="P75" s="40">
        <v>2</v>
      </c>
      <c r="Q75" s="38" t="s">
        <v>32</v>
      </c>
      <c r="R75" s="39">
        <v>1</v>
      </c>
      <c r="S75" s="40">
        <v>2</v>
      </c>
      <c r="T75" s="38" t="s">
        <v>32</v>
      </c>
      <c r="U75" s="39">
        <v>1</v>
      </c>
      <c r="V75" s="40"/>
      <c r="W75" s="38"/>
      <c r="X75" s="39"/>
      <c r="Y75" s="40"/>
      <c r="Z75" s="38"/>
      <c r="AA75" s="39"/>
      <c r="AB75" s="320"/>
      <c r="AC75" s="321"/>
      <c r="AD75" s="322"/>
      <c r="AE75" s="320"/>
      <c r="AF75" s="321"/>
      <c r="AG75" s="322"/>
      <c r="AH75" s="27">
        <v>6</v>
      </c>
    </row>
    <row r="76" spans="1:34">
      <c r="A76" s="115" t="s">
        <v>390</v>
      </c>
      <c r="B76" s="19" t="s">
        <v>95</v>
      </c>
      <c r="C76" s="27" t="s">
        <v>32</v>
      </c>
      <c r="D76" s="40">
        <v>4</v>
      </c>
      <c r="E76" s="38" t="s">
        <v>32</v>
      </c>
      <c r="F76" s="39">
        <v>2</v>
      </c>
      <c r="G76" s="40">
        <v>4</v>
      </c>
      <c r="H76" s="38" t="s">
        <v>32</v>
      </c>
      <c r="I76" s="39">
        <v>2</v>
      </c>
      <c r="J76" s="40">
        <v>4</v>
      </c>
      <c r="K76" s="38" t="s">
        <v>32</v>
      </c>
      <c r="L76" s="39">
        <v>2</v>
      </c>
      <c r="M76" s="40">
        <v>4</v>
      </c>
      <c r="N76" s="38" t="s">
        <v>32</v>
      </c>
      <c r="O76" s="39">
        <v>2</v>
      </c>
      <c r="P76" s="40"/>
      <c r="Q76" s="38"/>
      <c r="R76" s="39"/>
      <c r="S76" s="40"/>
      <c r="T76" s="38"/>
      <c r="U76" s="39"/>
      <c r="V76" s="40"/>
      <c r="W76" s="38"/>
      <c r="X76" s="39"/>
      <c r="Y76" s="40"/>
      <c r="Z76" s="38"/>
      <c r="AA76" s="39"/>
      <c r="AB76" s="320"/>
      <c r="AC76" s="321"/>
      <c r="AD76" s="322"/>
      <c r="AE76" s="320"/>
      <c r="AF76" s="321"/>
      <c r="AG76" s="322"/>
      <c r="AH76" s="27">
        <v>8</v>
      </c>
    </row>
    <row r="77" spans="1:34">
      <c r="A77" s="112"/>
      <c r="B77" s="11" t="s">
        <v>78</v>
      </c>
      <c r="C77" s="20" t="s">
        <v>32</v>
      </c>
      <c r="D77" s="41">
        <v>1</v>
      </c>
      <c r="E77" s="42" t="s">
        <v>32</v>
      </c>
      <c r="F77" s="43">
        <v>2</v>
      </c>
      <c r="G77" s="41">
        <v>1</v>
      </c>
      <c r="H77" s="42" t="s">
        <v>32</v>
      </c>
      <c r="I77" s="43">
        <v>2</v>
      </c>
      <c r="J77" s="41">
        <v>1</v>
      </c>
      <c r="K77" s="42" t="s">
        <v>32</v>
      </c>
      <c r="L77" s="43">
        <v>2</v>
      </c>
      <c r="M77" s="41">
        <v>1</v>
      </c>
      <c r="N77" s="42" t="s">
        <v>32</v>
      </c>
      <c r="O77" s="43">
        <v>2</v>
      </c>
      <c r="P77" s="41">
        <v>1</v>
      </c>
      <c r="Q77" s="42" t="s">
        <v>32</v>
      </c>
      <c r="R77" s="43">
        <v>2</v>
      </c>
      <c r="S77" s="41">
        <v>1</v>
      </c>
      <c r="T77" s="42" t="s">
        <v>32</v>
      </c>
      <c r="U77" s="43">
        <v>2</v>
      </c>
      <c r="V77" s="41">
        <v>1</v>
      </c>
      <c r="W77" s="42" t="s">
        <v>32</v>
      </c>
      <c r="X77" s="43">
        <v>2</v>
      </c>
      <c r="Y77" s="41">
        <v>1</v>
      </c>
      <c r="Z77" s="42" t="s">
        <v>32</v>
      </c>
      <c r="AA77" s="43">
        <v>2</v>
      </c>
      <c r="AB77" s="323"/>
      <c r="AC77" s="324"/>
      <c r="AD77" s="325"/>
      <c r="AE77" s="323"/>
      <c r="AF77" s="324"/>
      <c r="AG77" s="325"/>
      <c r="AH77" s="20">
        <v>16</v>
      </c>
    </row>
    <row r="78" spans="1:34">
      <c r="A78" s="115" t="s">
        <v>389</v>
      </c>
      <c r="B78" s="12" t="s">
        <v>79</v>
      </c>
      <c r="C78" s="21" t="s">
        <v>32</v>
      </c>
      <c r="D78" s="41">
        <v>1</v>
      </c>
      <c r="E78" s="42" t="s">
        <v>99</v>
      </c>
      <c r="F78" s="43">
        <v>1</v>
      </c>
      <c r="G78" s="41">
        <v>1</v>
      </c>
      <c r="H78" s="42" t="s">
        <v>99</v>
      </c>
      <c r="I78" s="43">
        <v>1</v>
      </c>
      <c r="J78" s="41">
        <v>1</v>
      </c>
      <c r="K78" s="42" t="s">
        <v>99</v>
      </c>
      <c r="L78" s="43">
        <v>1</v>
      </c>
      <c r="M78" s="41"/>
      <c r="N78" s="42"/>
      <c r="O78" s="43"/>
      <c r="P78" s="41"/>
      <c r="Q78" s="42"/>
      <c r="R78" s="43"/>
      <c r="S78" s="41"/>
      <c r="T78" s="42"/>
      <c r="U78" s="43"/>
      <c r="V78" s="41"/>
      <c r="W78" s="42"/>
      <c r="X78" s="43"/>
      <c r="Y78" s="41"/>
      <c r="Z78" s="42"/>
      <c r="AA78" s="43"/>
      <c r="AB78" s="326"/>
      <c r="AC78" s="327"/>
      <c r="AD78" s="328"/>
      <c r="AE78" s="326"/>
      <c r="AF78" s="327"/>
      <c r="AG78" s="328"/>
      <c r="AH78" s="21">
        <v>3</v>
      </c>
    </row>
    <row r="79" spans="1:34">
      <c r="A79" s="115" t="s">
        <v>379</v>
      </c>
      <c r="B79" s="12" t="s">
        <v>44</v>
      </c>
      <c r="C79" s="21" t="s">
        <v>32</v>
      </c>
      <c r="D79" s="45">
        <v>1</v>
      </c>
      <c r="E79" s="46" t="s">
        <v>126</v>
      </c>
      <c r="F79" s="47">
        <v>2</v>
      </c>
      <c r="G79" s="45">
        <v>1</v>
      </c>
      <c r="H79" s="46" t="s">
        <v>126</v>
      </c>
      <c r="I79" s="47">
        <v>2</v>
      </c>
      <c r="J79" s="45">
        <v>1</v>
      </c>
      <c r="K79" s="46" t="s">
        <v>126</v>
      </c>
      <c r="L79" s="47">
        <v>2</v>
      </c>
      <c r="M79" s="45">
        <v>1</v>
      </c>
      <c r="N79" s="46" t="s">
        <v>126</v>
      </c>
      <c r="O79" s="47">
        <v>2</v>
      </c>
      <c r="P79" s="45">
        <v>1</v>
      </c>
      <c r="Q79" s="46" t="s">
        <v>126</v>
      </c>
      <c r="R79" s="47">
        <v>2</v>
      </c>
      <c r="S79" s="45">
        <v>1</v>
      </c>
      <c r="T79" s="46" t="s">
        <v>126</v>
      </c>
      <c r="U79" s="47">
        <v>2</v>
      </c>
      <c r="V79" s="45">
        <v>1</v>
      </c>
      <c r="W79" s="46" t="s">
        <v>126</v>
      </c>
      <c r="X79" s="47">
        <v>2</v>
      </c>
      <c r="Y79" s="45">
        <v>1</v>
      </c>
      <c r="Z79" s="46" t="s">
        <v>126</v>
      </c>
      <c r="AA79" s="47">
        <v>2</v>
      </c>
      <c r="AB79" s="326"/>
      <c r="AC79" s="327"/>
      <c r="AD79" s="328"/>
      <c r="AE79" s="326"/>
      <c r="AF79" s="327"/>
      <c r="AG79" s="328"/>
      <c r="AH79" s="21">
        <v>16</v>
      </c>
    </row>
    <row r="80" spans="1:34">
      <c r="A80" s="115" t="s">
        <v>386</v>
      </c>
      <c r="B80" s="12" t="s">
        <v>52</v>
      </c>
      <c r="C80" s="21" t="s">
        <v>32</v>
      </c>
      <c r="D80" s="45"/>
      <c r="E80" s="46"/>
      <c r="F80" s="47"/>
      <c r="G80" s="45"/>
      <c r="H80" s="46"/>
      <c r="I80" s="47"/>
      <c r="J80" s="45"/>
      <c r="K80" s="46"/>
      <c r="L80" s="47"/>
      <c r="M80" s="45"/>
      <c r="N80" s="46"/>
      <c r="O80" s="47"/>
      <c r="P80" s="45"/>
      <c r="Q80" s="46"/>
      <c r="R80" s="47"/>
      <c r="S80" s="45"/>
      <c r="T80" s="46"/>
      <c r="U80" s="47"/>
      <c r="V80" s="45">
        <v>1</v>
      </c>
      <c r="W80" s="46" t="s">
        <v>126</v>
      </c>
      <c r="X80" s="47">
        <v>1</v>
      </c>
      <c r="Y80" s="45">
        <v>1</v>
      </c>
      <c r="Z80" s="46" t="s">
        <v>126</v>
      </c>
      <c r="AA80" s="47">
        <v>1</v>
      </c>
      <c r="AB80" s="326"/>
      <c r="AC80" s="327"/>
      <c r="AD80" s="328"/>
      <c r="AE80" s="326"/>
      <c r="AF80" s="327"/>
      <c r="AG80" s="328"/>
      <c r="AH80" s="21">
        <v>2</v>
      </c>
    </row>
    <row r="81" spans="2:34" ht="15.75" thickBot="1">
      <c r="B81" s="12" t="s">
        <v>45</v>
      </c>
      <c r="C81" s="21"/>
      <c r="D81" s="45"/>
      <c r="E81" s="46"/>
      <c r="F81" s="47"/>
      <c r="G81" s="48"/>
      <c r="H81" s="49"/>
      <c r="I81" s="50"/>
      <c r="J81" s="48"/>
      <c r="K81" s="49"/>
      <c r="L81" s="50"/>
      <c r="M81" s="48"/>
      <c r="N81" s="49"/>
      <c r="O81" s="50"/>
      <c r="P81" s="48"/>
      <c r="Q81" s="49"/>
      <c r="R81" s="50"/>
      <c r="S81" s="48"/>
      <c r="T81" s="49"/>
      <c r="U81" s="50"/>
      <c r="V81" s="48"/>
      <c r="W81" s="49"/>
      <c r="X81" s="50"/>
      <c r="Y81" s="48"/>
      <c r="Z81" s="49"/>
      <c r="AA81" s="50"/>
      <c r="AB81" s="340"/>
      <c r="AC81" s="341"/>
      <c r="AD81" s="342"/>
      <c r="AE81" s="340"/>
      <c r="AF81" s="341"/>
      <c r="AG81" s="342"/>
      <c r="AH81" s="22"/>
    </row>
    <row r="82" spans="2:34" ht="15.75" thickBot="1">
      <c r="B82" s="1" t="s">
        <v>127</v>
      </c>
      <c r="C82" s="107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9"/>
      <c r="AH82" s="24">
        <v>300</v>
      </c>
    </row>
    <row r="83" spans="2:34">
      <c r="B83" s="8" t="s">
        <v>120</v>
      </c>
    </row>
    <row r="84" spans="2:34">
      <c r="B84" s="8" t="s">
        <v>121</v>
      </c>
    </row>
    <row r="85" spans="2:34">
      <c r="B85" s="109"/>
    </row>
  </sheetData>
  <sheetProtection sheet="1" objects="1" scenarios="1"/>
  <mergeCells count="31">
    <mergeCell ref="D34:AH34"/>
    <mergeCell ref="A1:A4"/>
    <mergeCell ref="B1:B4"/>
    <mergeCell ref="C1:C4"/>
    <mergeCell ref="D1:AG1"/>
    <mergeCell ref="D2:AG2"/>
    <mergeCell ref="D3:F3"/>
    <mergeCell ref="D33:AG3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D5:AH5"/>
    <mergeCell ref="D29:AH29"/>
    <mergeCell ref="B18:B19"/>
    <mergeCell ref="C18:C19"/>
    <mergeCell ref="D18:AH19"/>
    <mergeCell ref="D24:AG24"/>
    <mergeCell ref="D25:AH25"/>
    <mergeCell ref="D61:AH61"/>
    <mergeCell ref="D73:AH73"/>
    <mergeCell ref="D82:AG82"/>
    <mergeCell ref="D40:AG40"/>
    <mergeCell ref="C43:C44"/>
    <mergeCell ref="D43:AH44"/>
    <mergeCell ref="D56:AA56"/>
  </mergeCells>
  <phoneticPr fontId="3" type="noConversion"/>
  <pageMargins left="0.17" right="0.16" top="0.98425196850393704" bottom="0.98425196850393704" header="0.51181102362204722" footer="0.51181102362204722"/>
  <pageSetup paperSize="8" scale="65" orientation="landscape" r:id="rId1"/>
  <headerFooter alignWithMargins="0"/>
  <rowBreaks count="1" manualBreakCount="1">
    <brk id="42" max="3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M89"/>
  <sheetViews>
    <sheetView showGridLines="0" view="pageBreakPreview" zoomScale="85" zoomScaleNormal="85" zoomScaleSheetLayoutView="85" workbookViewId="0">
      <selection activeCell="D90" sqref="D90"/>
    </sheetView>
  </sheetViews>
  <sheetFormatPr defaultRowHeight="15"/>
  <cols>
    <col min="1" max="1" width="17.42578125" style="123" bestFit="1" customWidth="1"/>
    <col min="2" max="2" width="42.7109375" style="123" customWidth="1"/>
    <col min="3" max="3" width="6.7109375" style="239" customWidth="1"/>
    <col min="4" max="4" width="4.85546875" style="239" bestFit="1" customWidth="1"/>
    <col min="5" max="5" width="4.85546875" style="239" customWidth="1"/>
    <col min="6" max="6" width="3.85546875" style="239" bestFit="1" customWidth="1"/>
    <col min="7" max="7" width="4.85546875" style="239" bestFit="1" customWidth="1"/>
    <col min="8" max="8" width="4.85546875" style="239" customWidth="1"/>
    <col min="9" max="9" width="3.85546875" style="239" bestFit="1" customWidth="1"/>
    <col min="10" max="10" width="4.85546875" style="239" bestFit="1" customWidth="1"/>
    <col min="11" max="11" width="4.85546875" style="239" customWidth="1"/>
    <col min="12" max="12" width="3.85546875" style="239" bestFit="1" customWidth="1"/>
    <col min="13" max="13" width="4.85546875" style="239" bestFit="1" customWidth="1"/>
    <col min="14" max="14" width="4.85546875" style="239" customWidth="1"/>
    <col min="15" max="15" width="3.85546875" style="239" bestFit="1" customWidth="1"/>
    <col min="16" max="16" width="4.85546875" style="239" bestFit="1" customWidth="1"/>
    <col min="17" max="17" width="4.85546875" style="239" customWidth="1"/>
    <col min="18" max="18" width="3.85546875" style="239" bestFit="1" customWidth="1"/>
    <col min="19" max="19" width="4.85546875" style="239" bestFit="1" customWidth="1"/>
    <col min="20" max="20" width="4.85546875" style="239" customWidth="1"/>
    <col min="21" max="21" width="3.85546875" style="239" bestFit="1" customWidth="1"/>
    <col min="22" max="22" width="4.85546875" style="239" bestFit="1" customWidth="1"/>
    <col min="23" max="23" width="4.85546875" style="239" customWidth="1"/>
    <col min="24" max="24" width="3.85546875" style="239" bestFit="1" customWidth="1"/>
    <col min="25" max="25" width="4.85546875" style="239" bestFit="1" customWidth="1"/>
    <col min="26" max="26" width="4.85546875" style="239" customWidth="1"/>
    <col min="27" max="27" width="3.85546875" style="239" bestFit="1" customWidth="1"/>
    <col min="28" max="28" width="4.85546875" style="379" bestFit="1" customWidth="1"/>
    <col min="29" max="29" width="4.85546875" style="379" customWidth="1"/>
    <col min="30" max="30" width="3.85546875" style="379" bestFit="1" customWidth="1"/>
    <col min="31" max="31" width="4.85546875" style="379" bestFit="1" customWidth="1"/>
    <col min="32" max="32" width="4.85546875" style="379" customWidth="1"/>
    <col min="33" max="33" width="3.85546875" style="379" bestFit="1" customWidth="1"/>
    <col min="34" max="34" width="7.85546875" style="239" customWidth="1"/>
    <col min="35" max="35" width="9.140625" style="123"/>
    <col min="36" max="36" width="31.85546875" style="123" bestFit="1" customWidth="1"/>
    <col min="37" max="37" width="6" style="123" bestFit="1" customWidth="1"/>
    <col min="38" max="38" width="21.42578125" style="123" bestFit="1" customWidth="1"/>
    <col min="39" max="39" width="6" style="123" bestFit="1" customWidth="1"/>
    <col min="40" max="16384" width="9.140625" style="123"/>
  </cols>
  <sheetData>
    <row r="1" spans="1:39">
      <c r="A1" s="506" t="s">
        <v>179</v>
      </c>
      <c r="B1" s="509" t="s">
        <v>0</v>
      </c>
      <c r="C1" s="512" t="s">
        <v>1</v>
      </c>
      <c r="D1" s="515" t="s">
        <v>153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7"/>
      <c r="AH1" s="121"/>
      <c r="AI1" s="122"/>
      <c r="AJ1" s="122"/>
      <c r="AK1" s="122"/>
      <c r="AL1" s="122"/>
      <c r="AM1" s="122"/>
    </row>
    <row r="2" spans="1:39" ht="15.75" thickBot="1">
      <c r="A2" s="507"/>
      <c r="B2" s="510"/>
      <c r="C2" s="513"/>
      <c r="D2" s="518" t="s">
        <v>2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20"/>
      <c r="AH2" s="124" t="s">
        <v>3</v>
      </c>
      <c r="AI2" s="122"/>
      <c r="AJ2" s="122"/>
      <c r="AK2" s="122"/>
      <c r="AL2" s="122"/>
      <c r="AM2" s="122"/>
    </row>
    <row r="3" spans="1:39">
      <c r="A3" s="507"/>
      <c r="B3" s="510"/>
      <c r="C3" s="513"/>
      <c r="D3" s="521" t="s">
        <v>4</v>
      </c>
      <c r="E3" s="522"/>
      <c r="F3" s="523"/>
      <c r="G3" s="521" t="s">
        <v>5</v>
      </c>
      <c r="H3" s="522"/>
      <c r="I3" s="523"/>
      <c r="J3" s="521" t="s">
        <v>6</v>
      </c>
      <c r="K3" s="522"/>
      <c r="L3" s="523"/>
      <c r="M3" s="521" t="s">
        <v>7</v>
      </c>
      <c r="N3" s="522"/>
      <c r="O3" s="523"/>
      <c r="P3" s="521" t="s">
        <v>8</v>
      </c>
      <c r="Q3" s="522"/>
      <c r="R3" s="523"/>
      <c r="S3" s="521" t="s">
        <v>9</v>
      </c>
      <c r="T3" s="522"/>
      <c r="U3" s="523"/>
      <c r="V3" s="521" t="s">
        <v>10</v>
      </c>
      <c r="W3" s="522"/>
      <c r="X3" s="523"/>
      <c r="Y3" s="521" t="s">
        <v>11</v>
      </c>
      <c r="Z3" s="522"/>
      <c r="AA3" s="523"/>
      <c r="AB3" s="524" t="s">
        <v>12</v>
      </c>
      <c r="AC3" s="525"/>
      <c r="AD3" s="526"/>
      <c r="AE3" s="524" t="s">
        <v>13</v>
      </c>
      <c r="AF3" s="525"/>
      <c r="AG3" s="526"/>
      <c r="AH3" s="125"/>
      <c r="AI3" s="122"/>
    </row>
    <row r="4" spans="1:39" ht="15.75" thickBot="1">
      <c r="A4" s="508"/>
      <c r="B4" s="511"/>
      <c r="C4" s="514"/>
      <c r="D4" s="126" t="s">
        <v>14</v>
      </c>
      <c r="E4" s="127"/>
      <c r="F4" s="128" t="s">
        <v>15</v>
      </c>
      <c r="G4" s="129" t="s">
        <v>14</v>
      </c>
      <c r="H4" s="127"/>
      <c r="I4" s="130" t="s">
        <v>15</v>
      </c>
      <c r="J4" s="126" t="s">
        <v>14</v>
      </c>
      <c r="K4" s="127"/>
      <c r="L4" s="128" t="s">
        <v>15</v>
      </c>
      <c r="M4" s="129" t="s">
        <v>14</v>
      </c>
      <c r="N4" s="127"/>
      <c r="O4" s="130" t="s">
        <v>15</v>
      </c>
      <c r="P4" s="126" t="s">
        <v>14</v>
      </c>
      <c r="Q4" s="127"/>
      <c r="R4" s="128" t="s">
        <v>15</v>
      </c>
      <c r="S4" s="129" t="s">
        <v>14</v>
      </c>
      <c r="T4" s="127"/>
      <c r="U4" s="130" t="s">
        <v>15</v>
      </c>
      <c r="V4" s="126" t="s">
        <v>14</v>
      </c>
      <c r="W4" s="127"/>
      <c r="X4" s="128" t="s">
        <v>15</v>
      </c>
      <c r="Y4" s="129" t="s">
        <v>14</v>
      </c>
      <c r="Z4" s="127"/>
      <c r="AA4" s="130" t="s">
        <v>15</v>
      </c>
      <c r="AB4" s="355" t="s">
        <v>14</v>
      </c>
      <c r="AC4" s="356"/>
      <c r="AD4" s="357" t="s">
        <v>15</v>
      </c>
      <c r="AE4" s="358" t="s">
        <v>14</v>
      </c>
      <c r="AF4" s="356"/>
      <c r="AG4" s="357" t="s">
        <v>15</v>
      </c>
      <c r="AH4" s="131"/>
      <c r="AI4" s="122"/>
    </row>
    <row r="5" spans="1:39" ht="15.75" thickBot="1">
      <c r="B5" s="132" t="s">
        <v>130</v>
      </c>
      <c r="C5" s="133"/>
      <c r="D5" s="493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5"/>
      <c r="AI5" s="122"/>
    </row>
    <row r="6" spans="1:39" s="8" customFormat="1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39" s="8" customFormat="1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39" s="8" customFormat="1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39" s="8" customFormat="1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39" s="8" customFormat="1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39" s="8" customFormat="1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419"/>
      <c r="L11" s="43"/>
      <c r="M11" s="41"/>
      <c r="N11" s="419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39" s="8" customFormat="1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39" s="8" customFormat="1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39" s="8" customFormat="1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39" s="8" customFormat="1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39" s="8" customFormat="1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s="8" customFormat="1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 s="8" customFormat="1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 s="8" customFormat="1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 s="8" customFormat="1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 s="8" customFormat="1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 s="8" customFormat="1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s="8" customFormat="1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s="8" customFormat="1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 s="8" customFormat="1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 s="8" customFormat="1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s="8" customFormat="1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s="8" customFormat="1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s="8" customFormat="1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 s="8" customFormat="1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 s="8" customFormat="1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s="8" customFormat="1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s="8" customFormat="1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s="8" customFormat="1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 s="8" customFormat="1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 s="8" customFormat="1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 s="8" customFormat="1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 s="8" customFormat="1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s="8" customFormat="1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s="8" customFormat="1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s="8" customFormat="1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201" t="s">
        <v>97</v>
      </c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359"/>
      <c r="AC42" s="359"/>
      <c r="AD42" s="359"/>
      <c r="AE42" s="359"/>
      <c r="AF42" s="359"/>
      <c r="AG42" s="359"/>
      <c r="AH42" s="202">
        <v>100</v>
      </c>
      <c r="AI42" s="144"/>
      <c r="AJ42" s="144"/>
      <c r="AK42" s="144"/>
      <c r="AL42" s="144"/>
    </row>
    <row r="43" spans="1:39">
      <c r="B43" s="204" t="s">
        <v>22</v>
      </c>
      <c r="C43" s="498"/>
      <c r="D43" s="500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  <c r="AD43" s="501"/>
      <c r="AE43" s="501"/>
      <c r="AF43" s="501"/>
      <c r="AG43" s="501"/>
      <c r="AH43" s="502"/>
      <c r="AI43" s="144"/>
      <c r="AJ43" s="144"/>
      <c r="AK43" s="144"/>
      <c r="AL43" s="144"/>
    </row>
    <row r="44" spans="1:39" ht="15.75" thickBot="1">
      <c r="B44" s="205" t="s">
        <v>128</v>
      </c>
      <c r="C44" s="499"/>
      <c r="D44" s="503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5"/>
      <c r="AI44" s="144"/>
      <c r="AJ44" s="144"/>
      <c r="AK44" s="144"/>
      <c r="AL44" s="144"/>
    </row>
    <row r="45" spans="1:39">
      <c r="A45" s="134" t="s">
        <v>190</v>
      </c>
      <c r="B45" s="289" t="s">
        <v>124</v>
      </c>
      <c r="C45" s="143" t="s">
        <v>30</v>
      </c>
      <c r="D45" s="139">
        <v>2</v>
      </c>
      <c r="E45" s="140" t="s">
        <v>99</v>
      </c>
      <c r="F45" s="141">
        <v>2</v>
      </c>
      <c r="G45" s="139"/>
      <c r="H45" s="140"/>
      <c r="I45" s="141"/>
      <c r="J45" s="139"/>
      <c r="K45" s="140"/>
      <c r="L45" s="141"/>
      <c r="M45" s="139"/>
      <c r="N45" s="140"/>
      <c r="O45" s="141"/>
      <c r="P45" s="139"/>
      <c r="Q45" s="140"/>
      <c r="R45" s="141"/>
      <c r="S45" s="139"/>
      <c r="T45" s="140"/>
      <c r="U45" s="141"/>
      <c r="V45" s="139"/>
      <c r="W45" s="140"/>
      <c r="X45" s="141"/>
      <c r="Y45" s="139"/>
      <c r="Z45" s="140"/>
      <c r="AA45" s="141"/>
      <c r="AB45" s="360"/>
      <c r="AC45" s="361"/>
      <c r="AD45" s="362"/>
      <c r="AE45" s="360"/>
      <c r="AF45" s="361"/>
      <c r="AG45" s="362"/>
      <c r="AH45" s="143">
        <v>2</v>
      </c>
      <c r="AI45" s="144"/>
      <c r="AJ45" s="144"/>
      <c r="AK45" s="144"/>
      <c r="AL45" s="144"/>
    </row>
    <row r="46" spans="1:39">
      <c r="A46" s="134" t="s">
        <v>191</v>
      </c>
      <c r="B46" s="290" t="s">
        <v>125</v>
      </c>
      <c r="C46" s="156" t="s">
        <v>30</v>
      </c>
      <c r="D46" s="155"/>
      <c r="E46" s="153"/>
      <c r="F46" s="154"/>
      <c r="G46" s="155">
        <v>2</v>
      </c>
      <c r="H46" s="153" t="s">
        <v>99</v>
      </c>
      <c r="I46" s="154">
        <v>2</v>
      </c>
      <c r="J46" s="155"/>
      <c r="K46" s="153"/>
      <c r="L46" s="154"/>
      <c r="M46" s="155"/>
      <c r="N46" s="153"/>
      <c r="O46" s="154"/>
      <c r="P46" s="155"/>
      <c r="Q46" s="153"/>
      <c r="R46" s="154"/>
      <c r="S46" s="155"/>
      <c r="T46" s="153"/>
      <c r="U46" s="154"/>
      <c r="V46" s="155"/>
      <c r="W46" s="153"/>
      <c r="X46" s="154"/>
      <c r="Y46" s="155"/>
      <c r="Z46" s="153"/>
      <c r="AA46" s="154"/>
      <c r="AB46" s="363"/>
      <c r="AC46" s="364"/>
      <c r="AD46" s="365"/>
      <c r="AE46" s="363"/>
      <c r="AF46" s="364"/>
      <c r="AG46" s="365"/>
      <c r="AH46" s="156">
        <v>2</v>
      </c>
      <c r="AI46" s="144"/>
      <c r="AJ46" s="144"/>
      <c r="AK46" s="144"/>
      <c r="AL46" s="144"/>
    </row>
    <row r="47" spans="1:39">
      <c r="A47" s="134" t="s">
        <v>192</v>
      </c>
      <c r="B47" s="291" t="s">
        <v>70</v>
      </c>
      <c r="C47" s="162" t="s">
        <v>30</v>
      </c>
      <c r="D47" s="158"/>
      <c r="E47" s="159"/>
      <c r="F47" s="160"/>
      <c r="G47" s="158"/>
      <c r="H47" s="159"/>
      <c r="I47" s="160"/>
      <c r="J47" s="158"/>
      <c r="K47" s="159"/>
      <c r="L47" s="160"/>
      <c r="M47" s="158"/>
      <c r="N47" s="159"/>
      <c r="O47" s="160"/>
      <c r="P47" s="158"/>
      <c r="Q47" s="159"/>
      <c r="R47" s="160"/>
      <c r="S47" s="158"/>
      <c r="T47" s="159"/>
      <c r="U47" s="160"/>
      <c r="V47" s="158">
        <v>2</v>
      </c>
      <c r="W47" s="159" t="s">
        <v>99</v>
      </c>
      <c r="X47" s="160">
        <v>2</v>
      </c>
      <c r="Y47" s="158">
        <v>2</v>
      </c>
      <c r="Z47" s="159" t="s">
        <v>99</v>
      </c>
      <c r="AA47" s="160">
        <v>2</v>
      </c>
      <c r="AB47" s="366"/>
      <c r="AC47" s="367"/>
      <c r="AD47" s="368"/>
      <c r="AE47" s="366"/>
      <c r="AF47" s="367"/>
      <c r="AG47" s="368"/>
      <c r="AH47" s="162">
        <v>4</v>
      </c>
      <c r="AI47" s="144"/>
      <c r="AJ47" s="144"/>
      <c r="AK47" s="144"/>
      <c r="AL47" s="144"/>
    </row>
    <row r="48" spans="1:39">
      <c r="A48" s="134" t="s">
        <v>193</v>
      </c>
      <c r="B48" s="292" t="s">
        <v>23</v>
      </c>
      <c r="C48" s="162" t="s">
        <v>30</v>
      </c>
      <c r="D48" s="158"/>
      <c r="E48" s="159"/>
      <c r="F48" s="160"/>
      <c r="G48" s="158"/>
      <c r="H48" s="159"/>
      <c r="I48" s="160"/>
      <c r="J48" s="158">
        <v>1</v>
      </c>
      <c r="K48" s="159" t="s">
        <v>99</v>
      </c>
      <c r="L48" s="160">
        <v>1</v>
      </c>
      <c r="M48" s="158">
        <v>1</v>
      </c>
      <c r="N48" s="159" t="s">
        <v>99</v>
      </c>
      <c r="O48" s="160">
        <v>1</v>
      </c>
      <c r="P48" s="158"/>
      <c r="Q48" s="159"/>
      <c r="R48" s="160"/>
      <c r="S48" s="158"/>
      <c r="T48" s="159"/>
      <c r="U48" s="160"/>
      <c r="V48" s="158"/>
      <c r="W48" s="159"/>
      <c r="X48" s="160"/>
      <c r="Y48" s="158"/>
      <c r="Z48" s="159"/>
      <c r="AA48" s="160"/>
      <c r="AB48" s="366"/>
      <c r="AC48" s="367"/>
      <c r="AD48" s="368"/>
      <c r="AE48" s="366"/>
      <c r="AF48" s="367"/>
      <c r="AG48" s="368"/>
      <c r="AH48" s="162">
        <v>2</v>
      </c>
      <c r="AI48" s="144"/>
      <c r="AJ48" s="144"/>
      <c r="AK48" s="144"/>
      <c r="AL48" s="144"/>
    </row>
    <row r="49" spans="1:34">
      <c r="A49" s="134" t="s">
        <v>194</v>
      </c>
      <c r="B49" s="293" t="s">
        <v>68</v>
      </c>
      <c r="C49" s="162" t="s">
        <v>30</v>
      </c>
      <c r="D49" s="158">
        <v>3</v>
      </c>
      <c r="E49" s="159" t="s">
        <v>99</v>
      </c>
      <c r="F49" s="160">
        <v>3</v>
      </c>
      <c r="G49" s="158">
        <v>3</v>
      </c>
      <c r="H49" s="159" t="s">
        <v>99</v>
      </c>
      <c r="I49" s="160">
        <v>3</v>
      </c>
      <c r="J49" s="158">
        <v>3</v>
      </c>
      <c r="K49" s="159" t="s">
        <v>99</v>
      </c>
      <c r="L49" s="160">
        <v>3</v>
      </c>
      <c r="M49" s="158">
        <v>3</v>
      </c>
      <c r="N49" s="159" t="s">
        <v>99</v>
      </c>
      <c r="O49" s="160">
        <v>3</v>
      </c>
      <c r="P49" s="158">
        <v>3</v>
      </c>
      <c r="Q49" s="159" t="s">
        <v>99</v>
      </c>
      <c r="R49" s="160">
        <v>3</v>
      </c>
      <c r="S49" s="158">
        <v>3</v>
      </c>
      <c r="T49" s="159" t="s">
        <v>99</v>
      </c>
      <c r="U49" s="160">
        <v>3</v>
      </c>
      <c r="V49" s="158"/>
      <c r="W49" s="159"/>
      <c r="X49" s="160"/>
      <c r="Y49" s="158"/>
      <c r="Z49" s="159"/>
      <c r="AA49" s="160"/>
      <c r="AB49" s="366"/>
      <c r="AC49" s="367"/>
      <c r="AD49" s="368"/>
      <c r="AE49" s="366"/>
      <c r="AF49" s="367"/>
      <c r="AG49" s="368"/>
      <c r="AH49" s="162">
        <v>18</v>
      </c>
    </row>
    <row r="50" spans="1:34">
      <c r="A50" s="134" t="s">
        <v>195</v>
      </c>
      <c r="B50" s="293" t="s">
        <v>39</v>
      </c>
      <c r="C50" s="162" t="s">
        <v>30</v>
      </c>
      <c r="D50" s="41"/>
      <c r="E50" s="352"/>
      <c r="F50" s="43"/>
      <c r="G50" s="41"/>
      <c r="H50" s="352"/>
      <c r="I50" s="43"/>
      <c r="J50" s="41"/>
      <c r="K50" s="352"/>
      <c r="L50" s="43"/>
      <c r="M50" s="41"/>
      <c r="N50" s="352"/>
      <c r="O50" s="43"/>
      <c r="P50" s="41"/>
      <c r="Q50" s="352"/>
      <c r="R50" s="43"/>
      <c r="S50" s="312" t="s">
        <v>369</v>
      </c>
      <c r="T50" s="307"/>
      <c r="U50" s="307"/>
      <c r="V50" s="41"/>
      <c r="W50" s="352"/>
      <c r="X50" s="43"/>
      <c r="Y50" s="41"/>
      <c r="Z50" s="352"/>
      <c r="AA50" s="43"/>
      <c r="AB50" s="323"/>
      <c r="AC50" s="324"/>
      <c r="AD50" s="325"/>
      <c r="AE50" s="323"/>
      <c r="AF50" s="324"/>
      <c r="AG50" s="325"/>
      <c r="AH50" s="162">
        <v>0</v>
      </c>
    </row>
    <row r="51" spans="1:34">
      <c r="A51" s="134" t="s">
        <v>196</v>
      </c>
      <c r="B51" s="294" t="s">
        <v>54</v>
      </c>
      <c r="C51" s="162" t="s">
        <v>32</v>
      </c>
      <c r="D51" s="158">
        <v>4</v>
      </c>
      <c r="E51" s="159" t="s">
        <v>32</v>
      </c>
      <c r="F51" s="160">
        <v>4</v>
      </c>
      <c r="G51" s="158">
        <v>4</v>
      </c>
      <c r="H51" s="159" t="s">
        <v>32</v>
      </c>
      <c r="I51" s="160">
        <v>4</v>
      </c>
      <c r="J51" s="158">
        <v>2</v>
      </c>
      <c r="K51" s="159" t="s">
        <v>32</v>
      </c>
      <c r="L51" s="160">
        <v>2</v>
      </c>
      <c r="M51" s="158">
        <v>2</v>
      </c>
      <c r="N51" s="159" t="s">
        <v>32</v>
      </c>
      <c r="O51" s="160">
        <v>2</v>
      </c>
      <c r="P51" s="158">
        <v>3</v>
      </c>
      <c r="Q51" s="159" t="s">
        <v>32</v>
      </c>
      <c r="R51" s="160">
        <v>3</v>
      </c>
      <c r="S51" s="158">
        <v>2</v>
      </c>
      <c r="T51" s="159" t="s">
        <v>32</v>
      </c>
      <c r="U51" s="160">
        <v>2</v>
      </c>
      <c r="V51" s="158"/>
      <c r="W51" s="159"/>
      <c r="X51" s="160"/>
      <c r="Y51" s="158"/>
      <c r="Z51" s="159"/>
      <c r="AA51" s="160"/>
      <c r="AB51" s="366"/>
      <c r="AC51" s="367"/>
      <c r="AD51" s="368"/>
      <c r="AE51" s="366"/>
      <c r="AF51" s="367"/>
      <c r="AG51" s="368"/>
      <c r="AH51" s="162">
        <v>17</v>
      </c>
    </row>
    <row r="52" spans="1:34">
      <c r="A52" s="110" t="s">
        <v>197</v>
      </c>
      <c r="B52" s="294" t="s">
        <v>38</v>
      </c>
      <c r="C52" s="162" t="s">
        <v>32</v>
      </c>
      <c r="D52" s="41"/>
      <c r="E52" s="352"/>
      <c r="F52" s="43"/>
      <c r="G52" s="41"/>
      <c r="H52" s="352"/>
      <c r="I52" s="43"/>
      <c r="J52" s="41"/>
      <c r="K52" s="352"/>
      <c r="L52" s="43"/>
      <c r="M52" s="41"/>
      <c r="N52" s="352"/>
      <c r="O52" s="43"/>
      <c r="P52" s="41"/>
      <c r="Q52" s="352"/>
      <c r="R52" s="43"/>
      <c r="S52" s="312" t="s">
        <v>369</v>
      </c>
      <c r="T52" s="307"/>
      <c r="U52" s="307"/>
      <c r="V52" s="41"/>
      <c r="W52" s="352"/>
      <c r="X52" s="43"/>
      <c r="Y52" s="41"/>
      <c r="Z52" s="352"/>
      <c r="AA52" s="43"/>
      <c r="AB52" s="323"/>
      <c r="AC52" s="324"/>
      <c r="AD52" s="325"/>
      <c r="AE52" s="323"/>
      <c r="AF52" s="324"/>
      <c r="AG52" s="325"/>
      <c r="AH52" s="162">
        <v>0</v>
      </c>
    </row>
    <row r="53" spans="1:34">
      <c r="A53" s="134" t="s">
        <v>198</v>
      </c>
      <c r="B53" s="294" t="s">
        <v>24</v>
      </c>
      <c r="C53" s="162" t="s">
        <v>30</v>
      </c>
      <c r="D53" s="158">
        <v>1</v>
      </c>
      <c r="E53" s="159" t="s">
        <v>99</v>
      </c>
      <c r="F53" s="160">
        <v>1</v>
      </c>
      <c r="G53" s="158">
        <v>1</v>
      </c>
      <c r="H53" s="159" t="s">
        <v>99</v>
      </c>
      <c r="I53" s="160">
        <v>1</v>
      </c>
      <c r="J53" s="158"/>
      <c r="K53" s="159"/>
      <c r="L53" s="160"/>
      <c r="M53" s="158"/>
      <c r="N53" s="159"/>
      <c r="O53" s="160"/>
      <c r="P53" s="158"/>
      <c r="Q53" s="159"/>
      <c r="R53" s="160"/>
      <c r="S53" s="158"/>
      <c r="T53" s="159"/>
      <c r="U53" s="160"/>
      <c r="V53" s="158"/>
      <c r="W53" s="159"/>
      <c r="X53" s="160"/>
      <c r="Y53" s="158"/>
      <c r="Z53" s="159"/>
      <c r="AA53" s="160"/>
      <c r="AB53" s="366"/>
      <c r="AC53" s="367"/>
      <c r="AD53" s="368"/>
      <c r="AE53" s="366"/>
      <c r="AF53" s="367"/>
      <c r="AG53" s="368"/>
      <c r="AH53" s="162">
        <v>2</v>
      </c>
    </row>
    <row r="54" spans="1:34" ht="25.5">
      <c r="A54" s="117" t="s">
        <v>316</v>
      </c>
      <c r="B54" s="275" t="s">
        <v>356</v>
      </c>
      <c r="C54" s="162" t="s">
        <v>16</v>
      </c>
      <c r="D54" s="158">
        <v>4</v>
      </c>
      <c r="E54" s="159" t="s">
        <v>126</v>
      </c>
      <c r="F54" s="160">
        <v>2</v>
      </c>
      <c r="G54" s="158">
        <v>4</v>
      </c>
      <c r="H54" s="159" t="s">
        <v>126</v>
      </c>
      <c r="I54" s="160">
        <v>2</v>
      </c>
      <c r="J54" s="158">
        <v>4</v>
      </c>
      <c r="K54" s="159" t="s">
        <v>126</v>
      </c>
      <c r="L54" s="160">
        <v>2</v>
      </c>
      <c r="M54" s="158">
        <v>4</v>
      </c>
      <c r="N54" s="159" t="s">
        <v>126</v>
      </c>
      <c r="O54" s="160">
        <v>2</v>
      </c>
      <c r="P54" s="158">
        <v>2</v>
      </c>
      <c r="Q54" s="353" t="s">
        <v>126</v>
      </c>
      <c r="R54" s="160">
        <v>1</v>
      </c>
      <c r="S54" s="158">
        <v>2</v>
      </c>
      <c r="T54" s="353" t="s">
        <v>126</v>
      </c>
      <c r="U54" s="160">
        <v>1</v>
      </c>
      <c r="V54" s="158">
        <v>2</v>
      </c>
      <c r="W54" s="353" t="s">
        <v>126</v>
      </c>
      <c r="X54" s="160">
        <v>1</v>
      </c>
      <c r="Y54" s="158">
        <v>2</v>
      </c>
      <c r="Z54" s="353" t="s">
        <v>126</v>
      </c>
      <c r="AA54" s="160">
        <v>1</v>
      </c>
      <c r="AB54" s="366"/>
      <c r="AC54" s="367"/>
      <c r="AD54" s="368"/>
      <c r="AE54" s="366"/>
      <c r="AF54" s="367"/>
      <c r="AG54" s="368"/>
      <c r="AH54" s="162">
        <v>12</v>
      </c>
    </row>
    <row r="55" spans="1:34">
      <c r="A55" s="134" t="s">
        <v>301</v>
      </c>
      <c r="B55" s="294" t="s">
        <v>149</v>
      </c>
      <c r="C55" s="162" t="s">
        <v>16</v>
      </c>
      <c r="D55" s="158">
        <v>2</v>
      </c>
      <c r="E55" s="159" t="s">
        <v>32</v>
      </c>
      <c r="F55" s="160">
        <v>1</v>
      </c>
      <c r="G55" s="158">
        <v>2</v>
      </c>
      <c r="H55" s="159" t="s">
        <v>32</v>
      </c>
      <c r="I55" s="160">
        <v>1</v>
      </c>
      <c r="J55" s="158">
        <v>2</v>
      </c>
      <c r="K55" s="159" t="s">
        <v>32</v>
      </c>
      <c r="L55" s="160">
        <v>1</v>
      </c>
      <c r="M55" s="158">
        <v>2</v>
      </c>
      <c r="N55" s="159" t="s">
        <v>32</v>
      </c>
      <c r="O55" s="160">
        <v>1</v>
      </c>
      <c r="P55" s="158">
        <v>2</v>
      </c>
      <c r="Q55" s="159" t="s">
        <v>32</v>
      </c>
      <c r="R55" s="160">
        <v>1</v>
      </c>
      <c r="S55" s="158">
        <v>2</v>
      </c>
      <c r="T55" s="159" t="s">
        <v>32</v>
      </c>
      <c r="U55" s="160">
        <v>1</v>
      </c>
      <c r="V55" s="158"/>
      <c r="W55" s="159"/>
      <c r="X55" s="160"/>
      <c r="Y55" s="158"/>
      <c r="Z55" s="159"/>
      <c r="AA55" s="160"/>
      <c r="AB55" s="366"/>
      <c r="AC55" s="367"/>
      <c r="AD55" s="368"/>
      <c r="AE55" s="366"/>
      <c r="AF55" s="367"/>
      <c r="AG55" s="368"/>
      <c r="AH55" s="162">
        <v>6</v>
      </c>
    </row>
    <row r="56" spans="1:34">
      <c r="A56" s="134" t="s">
        <v>302</v>
      </c>
      <c r="B56" s="294" t="s">
        <v>35</v>
      </c>
      <c r="C56" s="162" t="s">
        <v>16</v>
      </c>
      <c r="D56" s="496" t="s">
        <v>133</v>
      </c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366"/>
      <c r="AC56" s="367"/>
      <c r="AD56" s="368"/>
      <c r="AE56" s="366"/>
      <c r="AF56" s="367"/>
      <c r="AG56" s="368"/>
      <c r="AH56" s="162">
        <v>4</v>
      </c>
    </row>
    <row r="57" spans="1:34">
      <c r="A57" s="134" t="s">
        <v>201</v>
      </c>
      <c r="B57" s="294" t="s">
        <v>66</v>
      </c>
      <c r="C57" s="162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66"/>
      <c r="AC57" s="367"/>
      <c r="AD57" s="368"/>
      <c r="AE57" s="366"/>
      <c r="AF57" s="367"/>
      <c r="AG57" s="368"/>
      <c r="AH57" s="162">
        <v>0</v>
      </c>
    </row>
    <row r="58" spans="1:34">
      <c r="A58" s="134" t="s">
        <v>359</v>
      </c>
      <c r="B58" s="166" t="s">
        <v>92</v>
      </c>
      <c r="C58" s="162" t="s">
        <v>16</v>
      </c>
      <c r="D58" s="41"/>
      <c r="E58" s="352"/>
      <c r="F58" s="43"/>
      <c r="G58" s="41"/>
      <c r="H58" s="352"/>
      <c r="I58" s="43"/>
      <c r="J58" s="41"/>
      <c r="K58" s="352"/>
      <c r="L58" s="43"/>
      <c r="M58" s="41"/>
      <c r="N58" s="352"/>
      <c r="O58" s="43"/>
      <c r="P58" s="41"/>
      <c r="Q58" s="352"/>
      <c r="R58" s="43"/>
      <c r="S58" s="41"/>
      <c r="T58" s="352"/>
      <c r="U58" s="43"/>
      <c r="V58" s="41"/>
      <c r="W58" s="352"/>
      <c r="X58" s="43"/>
      <c r="Y58" s="312" t="s">
        <v>368</v>
      </c>
      <c r="Z58" s="307"/>
      <c r="AA58" s="307"/>
      <c r="AB58" s="366"/>
      <c r="AC58" s="367"/>
      <c r="AD58" s="368"/>
      <c r="AE58" s="366"/>
      <c r="AF58" s="367"/>
      <c r="AG58" s="368"/>
      <c r="AH58" s="162">
        <v>0</v>
      </c>
    </row>
    <row r="59" spans="1:34" ht="15.75" thickBot="1">
      <c r="A59" s="134" t="s">
        <v>203</v>
      </c>
      <c r="B59" s="294" t="s">
        <v>37</v>
      </c>
      <c r="C59" s="162" t="s">
        <v>16</v>
      </c>
      <c r="D59" s="211">
        <v>1</v>
      </c>
      <c r="E59" s="212" t="s">
        <v>100</v>
      </c>
      <c r="F59" s="213">
        <v>0</v>
      </c>
      <c r="G59" s="214">
        <v>1</v>
      </c>
      <c r="H59" s="212" t="s">
        <v>100</v>
      </c>
      <c r="I59" s="213">
        <v>0</v>
      </c>
      <c r="J59" s="211">
        <v>1</v>
      </c>
      <c r="K59" s="212" t="s">
        <v>100</v>
      </c>
      <c r="L59" s="213">
        <v>0</v>
      </c>
      <c r="M59" s="211">
        <v>1</v>
      </c>
      <c r="N59" s="212" t="s">
        <v>100</v>
      </c>
      <c r="O59" s="213">
        <v>0</v>
      </c>
      <c r="P59" s="211">
        <v>1</v>
      </c>
      <c r="Q59" s="212" t="s">
        <v>100</v>
      </c>
      <c r="R59" s="213">
        <v>0</v>
      </c>
      <c r="S59" s="211">
        <v>1</v>
      </c>
      <c r="T59" s="212" t="s">
        <v>100</v>
      </c>
      <c r="U59" s="213">
        <v>0</v>
      </c>
      <c r="V59" s="169"/>
      <c r="W59" s="170"/>
      <c r="X59" s="171"/>
      <c r="Y59" s="169"/>
      <c r="Z59" s="170"/>
      <c r="AA59" s="171"/>
      <c r="AB59" s="369"/>
      <c r="AC59" s="370"/>
      <c r="AD59" s="371"/>
      <c r="AE59" s="369"/>
      <c r="AF59" s="370"/>
      <c r="AG59" s="371"/>
      <c r="AH59" s="168">
        <v>0</v>
      </c>
    </row>
    <row r="60" spans="1:34" ht="15.75" thickBot="1">
      <c r="B60" s="215" t="s">
        <v>21</v>
      </c>
      <c r="C60" s="216"/>
      <c r="D60" s="217">
        <f>SUM(D45:D59)</f>
        <v>17</v>
      </c>
      <c r="E60" s="217"/>
      <c r="F60" s="217">
        <f>SUM(F45:F59)</f>
        <v>13</v>
      </c>
      <c r="G60" s="217">
        <f>SUM(G45:G59)</f>
        <v>17</v>
      </c>
      <c r="H60" s="217"/>
      <c r="I60" s="217">
        <f>SUM(I45:I59)</f>
        <v>13</v>
      </c>
      <c r="J60" s="217">
        <f>SUM(J45:J59)</f>
        <v>13</v>
      </c>
      <c r="K60" s="217"/>
      <c r="L60" s="217">
        <f>SUM(L45:L59)</f>
        <v>9</v>
      </c>
      <c r="M60" s="217">
        <f>SUM(M45:M59)</f>
        <v>13</v>
      </c>
      <c r="N60" s="217"/>
      <c r="O60" s="217">
        <f>SUM(O45:O59)</f>
        <v>9</v>
      </c>
      <c r="P60" s="217">
        <f>SUM(P45:P59)</f>
        <v>11</v>
      </c>
      <c r="Q60" s="217"/>
      <c r="R60" s="217">
        <f>SUM(R45:R59)</f>
        <v>8</v>
      </c>
      <c r="S60" s="217">
        <f>SUM(S45:S59)</f>
        <v>10</v>
      </c>
      <c r="T60" s="217"/>
      <c r="U60" s="217">
        <f>SUM(U45:U59)</f>
        <v>7</v>
      </c>
      <c r="V60" s="217">
        <f>SUM(V45:V59)</f>
        <v>4</v>
      </c>
      <c r="W60" s="217"/>
      <c r="X60" s="217">
        <f>SUM(X45:X59)</f>
        <v>3</v>
      </c>
      <c r="Y60" s="217">
        <f>SUM(Y45:Y59)</f>
        <v>4</v>
      </c>
      <c r="Z60" s="217"/>
      <c r="AA60" s="217">
        <f>SUM(AA45:AA59)</f>
        <v>3</v>
      </c>
      <c r="AB60" s="372">
        <f>SUM(AB45:AB59)</f>
        <v>0</v>
      </c>
      <c r="AC60" s="372"/>
      <c r="AD60" s="372">
        <f>SUM(AD45:AD59)</f>
        <v>0</v>
      </c>
      <c r="AE60" s="372">
        <f>SUM(AE45:AE59)</f>
        <v>0</v>
      </c>
      <c r="AF60" s="372"/>
      <c r="AG60" s="373">
        <f>SUM(AG45:AG59)</f>
        <v>0</v>
      </c>
      <c r="AH60" s="202">
        <f>SUM(AH45:AH59)</f>
        <v>69</v>
      </c>
    </row>
    <row r="61" spans="1:34" ht="15.75" thickBot="1">
      <c r="B61" s="218" t="s">
        <v>129</v>
      </c>
      <c r="C61" s="219"/>
      <c r="D61" s="493"/>
      <c r="E61" s="494"/>
      <c r="F61" s="494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4"/>
      <c r="U61" s="494"/>
      <c r="V61" s="494"/>
      <c r="W61" s="494"/>
      <c r="X61" s="494"/>
      <c r="Y61" s="494"/>
      <c r="Z61" s="494"/>
      <c r="AA61" s="494"/>
      <c r="AB61" s="494"/>
      <c r="AC61" s="494"/>
      <c r="AD61" s="494"/>
      <c r="AE61" s="494"/>
      <c r="AF61" s="494"/>
      <c r="AG61" s="494"/>
      <c r="AH61" s="495"/>
    </row>
    <row r="62" spans="1:34">
      <c r="A62" s="134" t="s">
        <v>280</v>
      </c>
      <c r="B62" s="289" t="s">
        <v>59</v>
      </c>
      <c r="C62" s="156" t="s">
        <v>32</v>
      </c>
      <c r="D62" s="139">
        <v>1</v>
      </c>
      <c r="E62" s="140" t="s">
        <v>32</v>
      </c>
      <c r="F62" s="141">
        <v>1</v>
      </c>
      <c r="G62" s="139">
        <v>1</v>
      </c>
      <c r="H62" s="140" t="s">
        <v>32</v>
      </c>
      <c r="I62" s="141">
        <v>1</v>
      </c>
      <c r="J62" s="139">
        <v>1</v>
      </c>
      <c r="K62" s="140" t="s">
        <v>32</v>
      </c>
      <c r="L62" s="141">
        <v>1</v>
      </c>
      <c r="M62" s="139">
        <v>1</v>
      </c>
      <c r="N62" s="140" t="s">
        <v>32</v>
      </c>
      <c r="O62" s="141">
        <v>1</v>
      </c>
      <c r="P62" s="139">
        <v>1</v>
      </c>
      <c r="Q62" s="140" t="s">
        <v>32</v>
      </c>
      <c r="R62" s="141">
        <v>1</v>
      </c>
      <c r="S62" s="139">
        <v>1</v>
      </c>
      <c r="T62" s="140" t="s">
        <v>32</v>
      </c>
      <c r="U62" s="141">
        <v>1</v>
      </c>
      <c r="V62" s="139">
        <v>1</v>
      </c>
      <c r="W62" s="140" t="s">
        <v>32</v>
      </c>
      <c r="X62" s="141">
        <v>1</v>
      </c>
      <c r="Y62" s="139">
        <v>1</v>
      </c>
      <c r="Z62" s="140" t="s">
        <v>32</v>
      </c>
      <c r="AA62" s="141">
        <v>1</v>
      </c>
      <c r="AB62" s="360"/>
      <c r="AC62" s="361"/>
      <c r="AD62" s="362"/>
      <c r="AE62" s="360"/>
      <c r="AF62" s="361"/>
      <c r="AG62" s="362"/>
      <c r="AH62" s="143">
        <v>8</v>
      </c>
    </row>
    <row r="63" spans="1:34">
      <c r="A63" s="134" t="s">
        <v>281</v>
      </c>
      <c r="B63" s="290" t="s">
        <v>150</v>
      </c>
      <c r="C63" s="156" t="s">
        <v>32</v>
      </c>
      <c r="D63" s="155">
        <v>2</v>
      </c>
      <c r="E63" s="153" t="s">
        <v>32</v>
      </c>
      <c r="F63" s="154">
        <v>1</v>
      </c>
      <c r="G63" s="155">
        <v>2</v>
      </c>
      <c r="H63" s="153" t="s">
        <v>32</v>
      </c>
      <c r="I63" s="154">
        <v>1</v>
      </c>
      <c r="J63" s="155">
        <v>2</v>
      </c>
      <c r="K63" s="153" t="s">
        <v>32</v>
      </c>
      <c r="L63" s="154">
        <v>1</v>
      </c>
      <c r="M63" s="155">
        <v>2</v>
      </c>
      <c r="N63" s="153" t="s">
        <v>32</v>
      </c>
      <c r="O63" s="154">
        <v>1</v>
      </c>
      <c r="P63" s="155">
        <v>2</v>
      </c>
      <c r="Q63" s="153" t="s">
        <v>32</v>
      </c>
      <c r="R63" s="154">
        <v>1</v>
      </c>
      <c r="S63" s="155">
        <v>2</v>
      </c>
      <c r="T63" s="153" t="s">
        <v>32</v>
      </c>
      <c r="U63" s="154">
        <v>1</v>
      </c>
      <c r="V63" s="155">
        <v>2</v>
      </c>
      <c r="W63" s="153" t="s">
        <v>32</v>
      </c>
      <c r="X63" s="154">
        <v>1</v>
      </c>
      <c r="Y63" s="155">
        <v>2</v>
      </c>
      <c r="Z63" s="153" t="s">
        <v>32</v>
      </c>
      <c r="AA63" s="154">
        <v>1</v>
      </c>
      <c r="AB63" s="363"/>
      <c r="AC63" s="364"/>
      <c r="AD63" s="365"/>
      <c r="AE63" s="363"/>
      <c r="AF63" s="364"/>
      <c r="AG63" s="365"/>
      <c r="AH63" s="156">
        <v>8</v>
      </c>
    </row>
    <row r="64" spans="1:34">
      <c r="A64" s="134" t="s">
        <v>303</v>
      </c>
      <c r="B64" s="290" t="s">
        <v>90</v>
      </c>
      <c r="C64" s="156" t="s">
        <v>32</v>
      </c>
      <c r="D64" s="155"/>
      <c r="E64" s="153"/>
      <c r="F64" s="154"/>
      <c r="G64" s="155"/>
      <c r="H64" s="153"/>
      <c r="I64" s="154"/>
      <c r="J64" s="155"/>
      <c r="K64" s="153"/>
      <c r="L64" s="154"/>
      <c r="M64" s="155"/>
      <c r="N64" s="153"/>
      <c r="O64" s="154"/>
      <c r="P64" s="155">
        <v>1</v>
      </c>
      <c r="Q64" s="153" t="s">
        <v>32</v>
      </c>
      <c r="R64" s="154">
        <v>1</v>
      </c>
      <c r="S64" s="155">
        <v>1</v>
      </c>
      <c r="T64" s="153" t="s">
        <v>32</v>
      </c>
      <c r="U64" s="154">
        <v>1</v>
      </c>
      <c r="V64" s="155">
        <v>1</v>
      </c>
      <c r="W64" s="153" t="s">
        <v>32</v>
      </c>
      <c r="X64" s="154">
        <v>1</v>
      </c>
      <c r="Y64" s="155">
        <v>1</v>
      </c>
      <c r="Z64" s="153" t="s">
        <v>32</v>
      </c>
      <c r="AA64" s="154">
        <v>1</v>
      </c>
      <c r="AB64" s="363"/>
      <c r="AC64" s="364"/>
      <c r="AD64" s="365"/>
      <c r="AE64" s="363"/>
      <c r="AF64" s="364"/>
      <c r="AG64" s="365"/>
      <c r="AH64" s="156">
        <v>4</v>
      </c>
    </row>
    <row r="65" spans="1:34">
      <c r="A65" s="134" t="s">
        <v>304</v>
      </c>
      <c r="B65" s="290" t="s">
        <v>82</v>
      </c>
      <c r="C65" s="156" t="s">
        <v>32</v>
      </c>
      <c r="D65" s="155">
        <v>2</v>
      </c>
      <c r="E65" s="153" t="s">
        <v>32</v>
      </c>
      <c r="F65" s="154">
        <v>2</v>
      </c>
      <c r="G65" s="155">
        <v>2</v>
      </c>
      <c r="H65" s="153" t="s">
        <v>32</v>
      </c>
      <c r="I65" s="154">
        <v>2</v>
      </c>
      <c r="J65" s="155">
        <v>2</v>
      </c>
      <c r="K65" s="153" t="s">
        <v>32</v>
      </c>
      <c r="L65" s="154">
        <v>2</v>
      </c>
      <c r="M65" s="155">
        <v>2</v>
      </c>
      <c r="N65" s="153" t="s">
        <v>32</v>
      </c>
      <c r="O65" s="154">
        <v>2</v>
      </c>
      <c r="P65" s="155">
        <v>2</v>
      </c>
      <c r="Q65" s="153" t="s">
        <v>32</v>
      </c>
      <c r="R65" s="154">
        <v>2</v>
      </c>
      <c r="S65" s="155">
        <v>2</v>
      </c>
      <c r="T65" s="153" t="s">
        <v>32</v>
      </c>
      <c r="U65" s="154">
        <v>2</v>
      </c>
      <c r="V65" s="155">
        <v>2</v>
      </c>
      <c r="W65" s="153" t="s">
        <v>32</v>
      </c>
      <c r="X65" s="154">
        <v>2</v>
      </c>
      <c r="Y65" s="155">
        <v>2</v>
      </c>
      <c r="Z65" s="153" t="s">
        <v>32</v>
      </c>
      <c r="AA65" s="154">
        <v>2</v>
      </c>
      <c r="AB65" s="363"/>
      <c r="AC65" s="364"/>
      <c r="AD65" s="365"/>
      <c r="AE65" s="363"/>
      <c r="AF65" s="364"/>
      <c r="AG65" s="365"/>
      <c r="AH65" s="156">
        <v>16</v>
      </c>
    </row>
    <row r="66" spans="1:34">
      <c r="A66" s="134" t="s">
        <v>306</v>
      </c>
      <c r="B66" s="290" t="s">
        <v>83</v>
      </c>
      <c r="C66" s="156" t="s">
        <v>32</v>
      </c>
      <c r="D66" s="155">
        <v>2</v>
      </c>
      <c r="E66" s="153" t="s">
        <v>99</v>
      </c>
      <c r="F66" s="154">
        <v>2</v>
      </c>
      <c r="G66" s="155">
        <v>2</v>
      </c>
      <c r="H66" s="153" t="s">
        <v>99</v>
      </c>
      <c r="I66" s="154">
        <v>2</v>
      </c>
      <c r="J66" s="155">
        <v>2</v>
      </c>
      <c r="K66" s="153" t="s">
        <v>99</v>
      </c>
      <c r="L66" s="154">
        <v>2</v>
      </c>
      <c r="M66" s="155">
        <v>2</v>
      </c>
      <c r="N66" s="153" t="s">
        <v>99</v>
      </c>
      <c r="O66" s="154">
        <v>2</v>
      </c>
      <c r="P66" s="155">
        <v>2</v>
      </c>
      <c r="Q66" s="153" t="s">
        <v>99</v>
      </c>
      <c r="R66" s="154">
        <v>2</v>
      </c>
      <c r="S66" s="155">
        <v>2</v>
      </c>
      <c r="T66" s="153" t="s">
        <v>99</v>
      </c>
      <c r="U66" s="154">
        <v>2</v>
      </c>
      <c r="V66" s="155">
        <v>2</v>
      </c>
      <c r="W66" s="153" t="s">
        <v>99</v>
      </c>
      <c r="X66" s="154">
        <v>2</v>
      </c>
      <c r="Y66" s="155">
        <v>2</v>
      </c>
      <c r="Z66" s="426" t="s">
        <v>151</v>
      </c>
      <c r="AA66" s="154">
        <v>2</v>
      </c>
      <c r="AB66" s="363"/>
      <c r="AC66" s="364"/>
      <c r="AD66" s="365"/>
      <c r="AE66" s="363"/>
      <c r="AF66" s="364"/>
      <c r="AG66" s="365"/>
      <c r="AH66" s="156">
        <v>16</v>
      </c>
    </row>
    <row r="67" spans="1:34">
      <c r="A67" s="134" t="s">
        <v>307</v>
      </c>
      <c r="B67" s="290" t="s">
        <v>84</v>
      </c>
      <c r="C67" s="156" t="s">
        <v>32</v>
      </c>
      <c r="D67" s="155"/>
      <c r="E67" s="153"/>
      <c r="F67" s="154"/>
      <c r="G67" s="155"/>
      <c r="H67" s="153"/>
      <c r="I67" s="154"/>
      <c r="J67" s="155"/>
      <c r="K67" s="153"/>
      <c r="L67" s="154"/>
      <c r="M67" s="155"/>
      <c r="N67" s="153"/>
      <c r="O67" s="154"/>
      <c r="P67" s="155">
        <v>1</v>
      </c>
      <c r="Q67" s="153" t="s">
        <v>99</v>
      </c>
      <c r="R67" s="154">
        <v>1</v>
      </c>
      <c r="S67" s="155">
        <v>1</v>
      </c>
      <c r="T67" s="153" t="s">
        <v>99</v>
      </c>
      <c r="U67" s="154">
        <v>1</v>
      </c>
      <c r="V67" s="155">
        <v>1</v>
      </c>
      <c r="W67" s="153" t="s">
        <v>99</v>
      </c>
      <c r="X67" s="154">
        <v>1</v>
      </c>
      <c r="Y67" s="155">
        <v>1</v>
      </c>
      <c r="Z67" s="153" t="s">
        <v>99</v>
      </c>
      <c r="AA67" s="154">
        <v>1</v>
      </c>
      <c r="AB67" s="363"/>
      <c r="AC67" s="364"/>
      <c r="AD67" s="365"/>
      <c r="AE67" s="363"/>
      <c r="AF67" s="364"/>
      <c r="AG67" s="365"/>
      <c r="AH67" s="156">
        <v>4</v>
      </c>
    </row>
    <row r="68" spans="1:34">
      <c r="A68" s="134" t="s">
        <v>308</v>
      </c>
      <c r="B68" s="290" t="s">
        <v>85</v>
      </c>
      <c r="C68" s="156" t="s">
        <v>32</v>
      </c>
      <c r="D68" s="155"/>
      <c r="E68" s="153"/>
      <c r="F68" s="154"/>
      <c r="G68" s="155"/>
      <c r="H68" s="153"/>
      <c r="I68" s="154"/>
      <c r="J68" s="155"/>
      <c r="K68" s="153"/>
      <c r="L68" s="154"/>
      <c r="M68" s="155"/>
      <c r="N68" s="153"/>
      <c r="O68" s="154"/>
      <c r="P68" s="155"/>
      <c r="Q68" s="153"/>
      <c r="R68" s="154"/>
      <c r="S68" s="155"/>
      <c r="T68" s="153"/>
      <c r="U68" s="154"/>
      <c r="V68" s="155">
        <v>1</v>
      </c>
      <c r="W68" s="153" t="s">
        <v>32</v>
      </c>
      <c r="X68" s="154">
        <v>1</v>
      </c>
      <c r="Y68" s="155">
        <v>1</v>
      </c>
      <c r="Z68" s="159" t="s">
        <v>32</v>
      </c>
      <c r="AA68" s="154">
        <v>1</v>
      </c>
      <c r="AB68" s="363"/>
      <c r="AC68" s="364"/>
      <c r="AD68" s="365"/>
      <c r="AE68" s="363"/>
      <c r="AF68" s="364"/>
      <c r="AG68" s="365"/>
      <c r="AH68" s="156">
        <v>2</v>
      </c>
    </row>
    <row r="69" spans="1:34">
      <c r="A69" s="134" t="s">
        <v>309</v>
      </c>
      <c r="B69" s="290" t="s">
        <v>87</v>
      </c>
      <c r="C69" s="156" t="s">
        <v>30</v>
      </c>
      <c r="D69" s="155"/>
      <c r="E69" s="153"/>
      <c r="F69" s="154"/>
      <c r="G69" s="155"/>
      <c r="H69" s="153"/>
      <c r="I69" s="154"/>
      <c r="J69" s="155"/>
      <c r="K69" s="153"/>
      <c r="L69" s="154"/>
      <c r="M69" s="155"/>
      <c r="N69" s="153"/>
      <c r="O69" s="154"/>
      <c r="P69" s="155">
        <v>1</v>
      </c>
      <c r="Q69" s="153" t="s">
        <v>99</v>
      </c>
      <c r="R69" s="154">
        <v>1</v>
      </c>
      <c r="S69" s="155">
        <v>1</v>
      </c>
      <c r="T69" s="153" t="s">
        <v>99</v>
      </c>
      <c r="U69" s="154">
        <v>1</v>
      </c>
      <c r="V69" s="155"/>
      <c r="W69" s="153"/>
      <c r="X69" s="154"/>
      <c r="Y69" s="155"/>
      <c r="Z69" s="159"/>
      <c r="AA69" s="154"/>
      <c r="AB69" s="363"/>
      <c r="AC69" s="364"/>
      <c r="AD69" s="365"/>
      <c r="AE69" s="363"/>
      <c r="AF69" s="364"/>
      <c r="AG69" s="365"/>
      <c r="AH69" s="156">
        <v>2</v>
      </c>
    </row>
    <row r="70" spans="1:34">
      <c r="A70" s="134" t="s">
        <v>305</v>
      </c>
      <c r="B70" s="290" t="s">
        <v>86</v>
      </c>
      <c r="C70" s="156" t="s">
        <v>32</v>
      </c>
      <c r="D70" s="155"/>
      <c r="E70" s="153"/>
      <c r="F70" s="154"/>
      <c r="G70" s="155"/>
      <c r="H70" s="153"/>
      <c r="I70" s="154"/>
      <c r="J70" s="155"/>
      <c r="K70" s="153"/>
      <c r="L70" s="154"/>
      <c r="M70" s="155"/>
      <c r="N70" s="153"/>
      <c r="O70" s="154"/>
      <c r="P70" s="155"/>
      <c r="Q70" s="153"/>
      <c r="R70" s="154"/>
      <c r="S70" s="155"/>
      <c r="T70" s="153"/>
      <c r="U70" s="154"/>
      <c r="V70" s="155">
        <v>1</v>
      </c>
      <c r="W70" s="153" t="s">
        <v>32</v>
      </c>
      <c r="X70" s="154">
        <v>1</v>
      </c>
      <c r="Y70" s="155">
        <v>1</v>
      </c>
      <c r="Z70" s="159" t="s">
        <v>32</v>
      </c>
      <c r="AA70" s="154">
        <v>1</v>
      </c>
      <c r="AB70" s="363"/>
      <c r="AC70" s="364"/>
      <c r="AD70" s="365"/>
      <c r="AE70" s="363"/>
      <c r="AF70" s="364"/>
      <c r="AG70" s="365"/>
      <c r="AH70" s="156">
        <v>2</v>
      </c>
    </row>
    <row r="71" spans="1:34">
      <c r="A71" s="134" t="s">
        <v>310</v>
      </c>
      <c r="B71" s="291" t="s">
        <v>89</v>
      </c>
      <c r="C71" s="162" t="s">
        <v>32</v>
      </c>
      <c r="D71" s="158"/>
      <c r="E71" s="159"/>
      <c r="F71" s="160"/>
      <c r="G71" s="158"/>
      <c r="H71" s="159"/>
      <c r="I71" s="160"/>
      <c r="J71" s="155">
        <v>1</v>
      </c>
      <c r="K71" s="153" t="s">
        <v>32</v>
      </c>
      <c r="L71" s="154">
        <v>1</v>
      </c>
      <c r="M71" s="155">
        <v>1</v>
      </c>
      <c r="N71" s="159" t="s">
        <v>32</v>
      </c>
      <c r="O71" s="154">
        <v>1</v>
      </c>
      <c r="P71" s="155">
        <v>1</v>
      </c>
      <c r="Q71" s="153" t="s">
        <v>32</v>
      </c>
      <c r="R71" s="154">
        <v>1</v>
      </c>
      <c r="S71" s="155">
        <v>1</v>
      </c>
      <c r="T71" s="159" t="s">
        <v>32</v>
      </c>
      <c r="U71" s="154">
        <v>1</v>
      </c>
      <c r="V71" s="158"/>
      <c r="W71" s="159"/>
      <c r="X71" s="160"/>
      <c r="Y71" s="158"/>
      <c r="Z71" s="159"/>
      <c r="AA71" s="160"/>
      <c r="AB71" s="366"/>
      <c r="AC71" s="367"/>
      <c r="AD71" s="368"/>
      <c r="AE71" s="366"/>
      <c r="AF71" s="367"/>
      <c r="AG71" s="368"/>
      <c r="AH71" s="162">
        <v>4</v>
      </c>
    </row>
    <row r="72" spans="1:34">
      <c r="A72" s="134" t="s">
        <v>311</v>
      </c>
      <c r="B72" s="303" t="s">
        <v>61</v>
      </c>
      <c r="C72" s="162" t="s">
        <v>32</v>
      </c>
      <c r="D72" s="158">
        <v>1</v>
      </c>
      <c r="E72" s="159" t="s">
        <v>32</v>
      </c>
      <c r="F72" s="160">
        <v>1</v>
      </c>
      <c r="G72" s="158">
        <v>1</v>
      </c>
      <c r="H72" s="159" t="s">
        <v>99</v>
      </c>
      <c r="I72" s="160">
        <v>1</v>
      </c>
      <c r="J72" s="158">
        <v>1</v>
      </c>
      <c r="K72" s="159" t="s">
        <v>99</v>
      </c>
      <c r="L72" s="160">
        <v>1</v>
      </c>
      <c r="M72" s="158">
        <v>1</v>
      </c>
      <c r="N72" s="159" t="s">
        <v>32</v>
      </c>
      <c r="O72" s="160">
        <v>1</v>
      </c>
      <c r="P72" s="158">
        <v>1</v>
      </c>
      <c r="Q72" s="159" t="s">
        <v>99</v>
      </c>
      <c r="R72" s="160">
        <v>1</v>
      </c>
      <c r="S72" s="158">
        <v>1</v>
      </c>
      <c r="T72" s="159" t="s">
        <v>99</v>
      </c>
      <c r="U72" s="160">
        <v>1</v>
      </c>
      <c r="V72" s="158"/>
      <c r="W72" s="159"/>
      <c r="X72" s="160"/>
      <c r="Y72" s="158"/>
      <c r="Z72" s="159"/>
      <c r="AA72" s="160"/>
      <c r="AB72" s="366"/>
      <c r="AC72" s="367"/>
      <c r="AD72" s="368"/>
      <c r="AE72" s="366"/>
      <c r="AF72" s="367"/>
      <c r="AG72" s="368"/>
      <c r="AH72" s="162">
        <v>6</v>
      </c>
    </row>
    <row r="73" spans="1:34">
      <c r="A73" s="134" t="s">
        <v>312</v>
      </c>
      <c r="B73" s="303" t="s">
        <v>91</v>
      </c>
      <c r="C73" s="162" t="s">
        <v>32</v>
      </c>
      <c r="D73" s="158">
        <v>1</v>
      </c>
      <c r="E73" s="159" t="s">
        <v>32</v>
      </c>
      <c r="F73" s="160">
        <v>1</v>
      </c>
      <c r="G73" s="158">
        <v>1</v>
      </c>
      <c r="H73" s="159" t="s">
        <v>32</v>
      </c>
      <c r="I73" s="160">
        <v>1</v>
      </c>
      <c r="J73" s="158">
        <v>1</v>
      </c>
      <c r="K73" s="159" t="s">
        <v>32</v>
      </c>
      <c r="L73" s="160">
        <v>1</v>
      </c>
      <c r="M73" s="158">
        <v>1</v>
      </c>
      <c r="N73" s="159" t="s">
        <v>32</v>
      </c>
      <c r="O73" s="160">
        <v>1</v>
      </c>
      <c r="P73" s="158"/>
      <c r="Q73" s="159"/>
      <c r="R73" s="160"/>
      <c r="S73" s="158"/>
      <c r="T73" s="159"/>
      <c r="U73" s="160"/>
      <c r="V73" s="158"/>
      <c r="W73" s="159"/>
      <c r="X73" s="160"/>
      <c r="Y73" s="158"/>
      <c r="Z73" s="159"/>
      <c r="AA73" s="160"/>
      <c r="AB73" s="366"/>
      <c r="AC73" s="367"/>
      <c r="AD73" s="368"/>
      <c r="AE73" s="366"/>
      <c r="AF73" s="367"/>
      <c r="AG73" s="368"/>
      <c r="AH73" s="162">
        <v>4</v>
      </c>
    </row>
    <row r="74" spans="1:34">
      <c r="A74" s="134" t="s">
        <v>314</v>
      </c>
      <c r="B74" s="303" t="s">
        <v>313</v>
      </c>
      <c r="C74" s="162" t="s">
        <v>32</v>
      </c>
      <c r="D74" s="158"/>
      <c r="E74" s="159"/>
      <c r="F74" s="160"/>
      <c r="G74" s="158"/>
      <c r="H74" s="159"/>
      <c r="I74" s="160"/>
      <c r="J74" s="158">
        <v>2</v>
      </c>
      <c r="K74" s="159" t="s">
        <v>32</v>
      </c>
      <c r="L74" s="160">
        <v>2</v>
      </c>
      <c r="M74" s="158">
        <v>2</v>
      </c>
      <c r="N74" s="159" t="s">
        <v>32</v>
      </c>
      <c r="O74" s="160">
        <v>2</v>
      </c>
      <c r="P74" s="158">
        <v>2</v>
      </c>
      <c r="Q74" s="159" t="s">
        <v>32</v>
      </c>
      <c r="R74" s="160">
        <v>2</v>
      </c>
      <c r="S74" s="158">
        <v>2</v>
      </c>
      <c r="T74" s="159" t="s">
        <v>32</v>
      </c>
      <c r="U74" s="160">
        <v>2</v>
      </c>
      <c r="V74" s="158">
        <v>2</v>
      </c>
      <c r="W74" s="159" t="s">
        <v>32</v>
      </c>
      <c r="X74" s="160">
        <v>2</v>
      </c>
      <c r="Y74" s="158">
        <v>2</v>
      </c>
      <c r="Z74" s="427" t="s">
        <v>151</v>
      </c>
      <c r="AA74" s="160">
        <v>2</v>
      </c>
      <c r="AB74" s="366"/>
      <c r="AC74" s="367"/>
      <c r="AD74" s="368"/>
      <c r="AE74" s="366"/>
      <c r="AF74" s="367"/>
      <c r="AG74" s="368"/>
      <c r="AH74" s="162">
        <v>12</v>
      </c>
    </row>
    <row r="75" spans="1:34">
      <c r="A75" s="134" t="s">
        <v>284</v>
      </c>
      <c r="B75" s="294" t="s">
        <v>62</v>
      </c>
      <c r="C75" s="162" t="s">
        <v>32</v>
      </c>
      <c r="D75" s="158"/>
      <c r="E75" s="159"/>
      <c r="F75" s="160"/>
      <c r="G75" s="158"/>
      <c r="H75" s="159"/>
      <c r="I75" s="160"/>
      <c r="J75" s="158"/>
      <c r="K75" s="159"/>
      <c r="L75" s="160"/>
      <c r="M75" s="158"/>
      <c r="N75" s="159"/>
      <c r="O75" s="160"/>
      <c r="P75" s="158"/>
      <c r="Q75" s="159"/>
      <c r="R75" s="160"/>
      <c r="S75" s="158"/>
      <c r="T75" s="159"/>
      <c r="U75" s="160"/>
      <c r="V75" s="155">
        <v>1</v>
      </c>
      <c r="W75" s="153" t="s">
        <v>32</v>
      </c>
      <c r="X75" s="154">
        <v>1</v>
      </c>
      <c r="Y75" s="155">
        <v>1</v>
      </c>
      <c r="Z75" s="159" t="s">
        <v>32</v>
      </c>
      <c r="AA75" s="154">
        <v>1</v>
      </c>
      <c r="AB75" s="366"/>
      <c r="AC75" s="367"/>
      <c r="AD75" s="368"/>
      <c r="AE75" s="366"/>
      <c r="AF75" s="367"/>
      <c r="AG75" s="368"/>
      <c r="AH75" s="162">
        <v>2</v>
      </c>
    </row>
    <row r="76" spans="1:34" ht="15.75" thickBot="1">
      <c r="A76" s="134" t="s">
        <v>315</v>
      </c>
      <c r="B76" s="294" t="s">
        <v>392</v>
      </c>
      <c r="C76" s="162" t="s">
        <v>32</v>
      </c>
      <c r="D76" s="163">
        <v>1</v>
      </c>
      <c r="E76" s="164" t="s">
        <v>32</v>
      </c>
      <c r="F76" s="165">
        <v>2</v>
      </c>
      <c r="G76" s="163">
        <v>1</v>
      </c>
      <c r="H76" s="164" t="s">
        <v>99</v>
      </c>
      <c r="I76" s="165">
        <v>2</v>
      </c>
      <c r="J76" s="163">
        <v>1</v>
      </c>
      <c r="K76" s="164" t="s">
        <v>32</v>
      </c>
      <c r="L76" s="165">
        <v>2</v>
      </c>
      <c r="M76" s="163">
        <v>1</v>
      </c>
      <c r="N76" s="164" t="s">
        <v>99</v>
      </c>
      <c r="O76" s="165">
        <v>2</v>
      </c>
      <c r="P76" s="163">
        <v>1</v>
      </c>
      <c r="Q76" s="164" t="s">
        <v>32</v>
      </c>
      <c r="R76" s="165">
        <v>2</v>
      </c>
      <c r="S76" s="163">
        <v>1</v>
      </c>
      <c r="T76" s="164" t="s">
        <v>99</v>
      </c>
      <c r="U76" s="165">
        <v>2</v>
      </c>
      <c r="V76" s="163">
        <v>1</v>
      </c>
      <c r="W76" s="164" t="s">
        <v>32</v>
      </c>
      <c r="X76" s="165">
        <v>2</v>
      </c>
      <c r="Y76" s="163">
        <v>1</v>
      </c>
      <c r="Z76" s="164" t="s">
        <v>99</v>
      </c>
      <c r="AA76" s="165">
        <v>2</v>
      </c>
      <c r="AB76" s="366"/>
      <c r="AC76" s="367"/>
      <c r="AD76" s="368"/>
      <c r="AE76" s="366"/>
      <c r="AF76" s="367"/>
      <c r="AG76" s="368"/>
      <c r="AH76" s="145">
        <v>16</v>
      </c>
    </row>
    <row r="77" spans="1:34" ht="15.75" thickBot="1">
      <c r="A77" s="268"/>
      <c r="B77" s="221" t="s">
        <v>21</v>
      </c>
      <c r="C77" s="202"/>
      <c r="D77" s="217">
        <f>SUM(D62:D76)</f>
        <v>10</v>
      </c>
      <c r="E77" s="217"/>
      <c r="F77" s="217">
        <f>SUM(F62:F76)</f>
        <v>10</v>
      </c>
      <c r="G77" s="217">
        <f>SUM(G62:G76)</f>
        <v>10</v>
      </c>
      <c r="H77" s="217"/>
      <c r="I77" s="217">
        <f>SUM(I62:I76)</f>
        <v>10</v>
      </c>
      <c r="J77" s="217">
        <f>SUM(J62:J76)</f>
        <v>13</v>
      </c>
      <c r="K77" s="217"/>
      <c r="L77" s="217">
        <f>SUM(L62:L76)</f>
        <v>13</v>
      </c>
      <c r="M77" s="217">
        <f>SUM(M62:M76)</f>
        <v>13</v>
      </c>
      <c r="N77" s="217"/>
      <c r="O77" s="217">
        <f>SUM(O62:O76)</f>
        <v>13</v>
      </c>
      <c r="P77" s="217">
        <f>SUM(P62:P76)</f>
        <v>15</v>
      </c>
      <c r="Q77" s="217"/>
      <c r="R77" s="217">
        <f>SUM(R62:R76)</f>
        <v>15</v>
      </c>
      <c r="S77" s="217">
        <f>SUM(S62:S76)</f>
        <v>15</v>
      </c>
      <c r="T77" s="217"/>
      <c r="U77" s="217">
        <f>SUM(U62:U76)</f>
        <v>15</v>
      </c>
      <c r="V77" s="217">
        <f>SUM(V62:V76)</f>
        <v>15</v>
      </c>
      <c r="W77" s="217"/>
      <c r="X77" s="217">
        <f>SUM(X62:X76)</f>
        <v>15</v>
      </c>
      <c r="Y77" s="217">
        <f>SUM(Y62:Y76)</f>
        <v>15</v>
      </c>
      <c r="Z77" s="217"/>
      <c r="AA77" s="217">
        <f>SUM(AA62:AA76)</f>
        <v>15</v>
      </c>
      <c r="AB77" s="372">
        <f>SUM(AB62:AB76)</f>
        <v>0</v>
      </c>
      <c r="AC77" s="372"/>
      <c r="AD77" s="372">
        <f>SUM(AD62:AD76)</f>
        <v>0</v>
      </c>
      <c r="AE77" s="372">
        <f>SUM(AE62:AE76)</f>
        <v>0</v>
      </c>
      <c r="AF77" s="372"/>
      <c r="AG77" s="373">
        <f>SUM(AG62:AG76)</f>
        <v>0</v>
      </c>
      <c r="AH77" s="240">
        <f>SUM(AH62:AH76)</f>
        <v>106</v>
      </c>
    </row>
    <row r="78" spans="1:34" s="8" customFormat="1" ht="15.75" thickBot="1">
      <c r="A78" s="266" t="s">
        <v>328</v>
      </c>
      <c r="B78" s="286" t="s">
        <v>53</v>
      </c>
      <c r="C78" s="24"/>
      <c r="D78" s="45"/>
      <c r="E78" s="46"/>
      <c r="F78" s="47"/>
      <c r="G78" s="45"/>
      <c r="H78" s="46"/>
      <c r="I78" s="47"/>
      <c r="J78" s="45"/>
      <c r="K78" s="46"/>
      <c r="L78" s="47"/>
      <c r="M78" s="45"/>
      <c r="N78" s="46"/>
      <c r="O78" s="47"/>
      <c r="P78" s="45"/>
      <c r="Q78" s="46"/>
      <c r="R78" s="47"/>
      <c r="S78" s="45"/>
      <c r="T78" s="46"/>
      <c r="U78" s="47"/>
      <c r="V78" s="45"/>
      <c r="W78" s="46"/>
      <c r="X78" s="106">
        <v>4</v>
      </c>
      <c r="Y78" s="45"/>
      <c r="Z78" s="46"/>
      <c r="AA78" s="106">
        <v>4</v>
      </c>
      <c r="AB78" s="326"/>
      <c r="AC78" s="327"/>
      <c r="AD78" s="346"/>
      <c r="AE78" s="326"/>
      <c r="AF78" s="327"/>
      <c r="AG78" s="346"/>
      <c r="AH78" s="247">
        <v>8</v>
      </c>
    </row>
    <row r="79" spans="1:34" s="235" customFormat="1" ht="15.75" thickBot="1">
      <c r="A79" s="123"/>
      <c r="B79" s="233" t="s">
        <v>132</v>
      </c>
      <c r="C79" s="202"/>
      <c r="D79" s="234">
        <f>SUM(D42+D60+D77+D78)</f>
        <v>27</v>
      </c>
      <c r="E79" s="234"/>
      <c r="F79" s="234">
        <f>SUM(F42+F60+F77+F78)</f>
        <v>23</v>
      </c>
      <c r="G79" s="234">
        <f>SUM(G42+G60+G77+G78)</f>
        <v>27</v>
      </c>
      <c r="H79" s="234"/>
      <c r="I79" s="234">
        <f>SUM(I42+I60+I77+I78)</f>
        <v>23</v>
      </c>
      <c r="J79" s="234">
        <f>SUM(J42+J60+J77+J78)</f>
        <v>26</v>
      </c>
      <c r="K79" s="234"/>
      <c r="L79" s="234">
        <f>SUM(L42+L60+L77+L78)</f>
        <v>22</v>
      </c>
      <c r="M79" s="234">
        <f>SUM(M42+M60+M77+M78)</f>
        <v>26</v>
      </c>
      <c r="N79" s="234"/>
      <c r="O79" s="234">
        <f>SUM(O42+O60+O77+O78)</f>
        <v>22</v>
      </c>
      <c r="P79" s="234">
        <f>SUM(P42+P60+P77+P78)</f>
        <v>26</v>
      </c>
      <c r="Q79" s="234"/>
      <c r="R79" s="234">
        <f>SUM(R42+R60+R77+R78)</f>
        <v>23</v>
      </c>
      <c r="S79" s="234">
        <f>SUM(S42+S60+S77+S78)</f>
        <v>25</v>
      </c>
      <c r="T79" s="234"/>
      <c r="U79" s="234">
        <f>SUM(U42+U60+U77+U78)</f>
        <v>22</v>
      </c>
      <c r="V79" s="234">
        <f>SUM(V42+V60+V77+V78)</f>
        <v>19</v>
      </c>
      <c r="W79" s="234"/>
      <c r="X79" s="234">
        <f>SUM(X42+X60+X77+X78)</f>
        <v>22</v>
      </c>
      <c r="Y79" s="234">
        <f>SUM(Y42+Y60+Y77+Y78)</f>
        <v>19</v>
      </c>
      <c r="Z79" s="234"/>
      <c r="AA79" s="234">
        <f>SUM(AA42+AA60+AA77+AA78)</f>
        <v>22</v>
      </c>
      <c r="AB79" s="374">
        <f>SUM(AB42+AB60+AB77+AB78)</f>
        <v>0</v>
      </c>
      <c r="AC79" s="374"/>
      <c r="AD79" s="374">
        <f>SUM(AD42+AD60+AD77+AD78)</f>
        <v>0</v>
      </c>
      <c r="AE79" s="374">
        <f>SUM(AE42+AE60+AE77+AE78)</f>
        <v>0</v>
      </c>
      <c r="AF79" s="374"/>
      <c r="AG79" s="375">
        <f>SUM(AG42+AG60+AG77+AG78)</f>
        <v>0</v>
      </c>
      <c r="AH79" s="174">
        <f>SUM(AH42+AH60+AH77+AH78)</f>
        <v>283</v>
      </c>
    </row>
    <row r="80" spans="1:34" ht="15.75" thickBot="1">
      <c r="B80" s="236" t="s">
        <v>131</v>
      </c>
      <c r="C80" s="237"/>
      <c r="D80" s="493"/>
      <c r="E80" s="494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4"/>
      <c r="S80" s="494"/>
      <c r="T80" s="494"/>
      <c r="U80" s="494"/>
      <c r="V80" s="494"/>
      <c r="W80" s="494"/>
      <c r="X80" s="494"/>
      <c r="Y80" s="494"/>
      <c r="Z80" s="494"/>
      <c r="AA80" s="494"/>
      <c r="AB80" s="494"/>
      <c r="AC80" s="494"/>
      <c r="AD80" s="494"/>
      <c r="AE80" s="494"/>
      <c r="AF80" s="494"/>
      <c r="AG80" s="494"/>
      <c r="AH80" s="495"/>
    </row>
    <row r="81" spans="2:34">
      <c r="B81" s="176" t="s">
        <v>31</v>
      </c>
      <c r="C81" s="156" t="s">
        <v>32</v>
      </c>
      <c r="D81" s="155">
        <v>4</v>
      </c>
      <c r="E81" s="153" t="s">
        <v>32</v>
      </c>
      <c r="F81" s="154">
        <v>2</v>
      </c>
      <c r="G81" s="155">
        <v>4</v>
      </c>
      <c r="H81" s="153" t="s">
        <v>32</v>
      </c>
      <c r="I81" s="154">
        <v>2</v>
      </c>
      <c r="J81" s="155">
        <v>4</v>
      </c>
      <c r="K81" s="153" t="s">
        <v>32</v>
      </c>
      <c r="L81" s="154">
        <v>2</v>
      </c>
      <c r="M81" s="155">
        <v>4</v>
      </c>
      <c r="N81" s="153" t="s">
        <v>32</v>
      </c>
      <c r="O81" s="154">
        <v>2</v>
      </c>
      <c r="P81" s="155"/>
      <c r="Q81" s="153"/>
      <c r="R81" s="154"/>
      <c r="S81" s="155"/>
      <c r="T81" s="153"/>
      <c r="U81" s="154"/>
      <c r="V81" s="155"/>
      <c r="W81" s="153"/>
      <c r="X81" s="154"/>
      <c r="Y81" s="155"/>
      <c r="Z81" s="153"/>
      <c r="AA81" s="154"/>
      <c r="AB81" s="363"/>
      <c r="AC81" s="364"/>
      <c r="AD81" s="365"/>
      <c r="AE81" s="363"/>
      <c r="AF81" s="364"/>
      <c r="AG81" s="365"/>
      <c r="AH81" s="156">
        <v>8</v>
      </c>
    </row>
    <row r="82" spans="2:34">
      <c r="B82" s="166" t="s">
        <v>42</v>
      </c>
      <c r="C82" s="162" t="s">
        <v>32</v>
      </c>
      <c r="D82" s="158">
        <v>1</v>
      </c>
      <c r="E82" s="159" t="s">
        <v>32</v>
      </c>
      <c r="F82" s="160">
        <v>2</v>
      </c>
      <c r="G82" s="158">
        <v>1</v>
      </c>
      <c r="H82" s="159" t="s">
        <v>32</v>
      </c>
      <c r="I82" s="160">
        <v>2</v>
      </c>
      <c r="J82" s="158">
        <v>1</v>
      </c>
      <c r="K82" s="159" t="s">
        <v>32</v>
      </c>
      <c r="L82" s="160">
        <v>2</v>
      </c>
      <c r="M82" s="158">
        <v>1</v>
      </c>
      <c r="N82" s="159" t="s">
        <v>32</v>
      </c>
      <c r="O82" s="160">
        <v>2</v>
      </c>
      <c r="P82" s="158">
        <v>1</v>
      </c>
      <c r="Q82" s="159" t="s">
        <v>32</v>
      </c>
      <c r="R82" s="160">
        <v>2</v>
      </c>
      <c r="S82" s="158">
        <v>1</v>
      </c>
      <c r="T82" s="159" t="s">
        <v>32</v>
      </c>
      <c r="U82" s="160">
        <v>2</v>
      </c>
      <c r="V82" s="158">
        <v>1</v>
      </c>
      <c r="W82" s="159" t="s">
        <v>32</v>
      </c>
      <c r="X82" s="160">
        <v>2</v>
      </c>
      <c r="Y82" s="158">
        <v>1</v>
      </c>
      <c r="Z82" s="159" t="s">
        <v>32</v>
      </c>
      <c r="AA82" s="160">
        <v>2</v>
      </c>
      <c r="AB82" s="366"/>
      <c r="AC82" s="367"/>
      <c r="AD82" s="368"/>
      <c r="AE82" s="366"/>
      <c r="AF82" s="367"/>
      <c r="AG82" s="368"/>
      <c r="AH82" s="162">
        <v>16</v>
      </c>
    </row>
    <row r="83" spans="2:34">
      <c r="B83" s="167" t="s">
        <v>71</v>
      </c>
      <c r="C83" s="168" t="s">
        <v>32</v>
      </c>
      <c r="D83" s="158">
        <v>4</v>
      </c>
      <c r="E83" s="170" t="s">
        <v>126</v>
      </c>
      <c r="F83" s="160">
        <v>2</v>
      </c>
      <c r="G83" s="158">
        <v>4</v>
      </c>
      <c r="H83" s="170" t="s">
        <v>126</v>
      </c>
      <c r="I83" s="160">
        <v>2</v>
      </c>
      <c r="J83" s="158">
        <v>4</v>
      </c>
      <c r="K83" s="170" t="s">
        <v>126</v>
      </c>
      <c r="L83" s="160">
        <v>2</v>
      </c>
      <c r="M83" s="158">
        <v>4</v>
      </c>
      <c r="N83" s="170" t="s">
        <v>126</v>
      </c>
      <c r="O83" s="160">
        <v>2</v>
      </c>
      <c r="P83" s="158">
        <v>4</v>
      </c>
      <c r="Q83" s="170" t="s">
        <v>126</v>
      </c>
      <c r="R83" s="160">
        <v>2</v>
      </c>
      <c r="S83" s="158">
        <v>4</v>
      </c>
      <c r="T83" s="170" t="s">
        <v>126</v>
      </c>
      <c r="U83" s="160">
        <v>2</v>
      </c>
      <c r="V83" s="158">
        <v>4</v>
      </c>
      <c r="W83" s="170" t="s">
        <v>126</v>
      </c>
      <c r="X83" s="160">
        <v>2</v>
      </c>
      <c r="Y83" s="158">
        <v>4</v>
      </c>
      <c r="Z83" s="170" t="s">
        <v>126</v>
      </c>
      <c r="AA83" s="160">
        <v>2</v>
      </c>
      <c r="AB83" s="369"/>
      <c r="AC83" s="370"/>
      <c r="AD83" s="371"/>
      <c r="AE83" s="369"/>
      <c r="AF83" s="370"/>
      <c r="AG83" s="371"/>
      <c r="AH83" s="168">
        <v>16</v>
      </c>
    </row>
    <row r="84" spans="2:34">
      <c r="B84" s="166" t="s">
        <v>52</v>
      </c>
      <c r="C84" s="162" t="s">
        <v>32</v>
      </c>
      <c r="D84" s="158"/>
      <c r="E84" s="159"/>
      <c r="F84" s="160"/>
      <c r="G84" s="158"/>
      <c r="H84" s="159"/>
      <c r="I84" s="160"/>
      <c r="J84" s="158"/>
      <c r="K84" s="159"/>
      <c r="L84" s="160"/>
      <c r="M84" s="158"/>
      <c r="N84" s="159"/>
      <c r="O84" s="160"/>
      <c r="P84" s="158"/>
      <c r="Q84" s="159"/>
      <c r="R84" s="160"/>
      <c r="S84" s="158"/>
      <c r="T84" s="159"/>
      <c r="U84" s="160"/>
      <c r="V84" s="158">
        <v>2</v>
      </c>
      <c r="W84" s="159" t="s">
        <v>126</v>
      </c>
      <c r="X84" s="160">
        <v>1</v>
      </c>
      <c r="Y84" s="158">
        <v>2</v>
      </c>
      <c r="Z84" s="159" t="s">
        <v>126</v>
      </c>
      <c r="AA84" s="160">
        <v>1</v>
      </c>
      <c r="AB84" s="366"/>
      <c r="AC84" s="367"/>
      <c r="AD84" s="368"/>
      <c r="AE84" s="366"/>
      <c r="AF84" s="367"/>
      <c r="AG84" s="368"/>
      <c r="AH84" s="162">
        <v>2</v>
      </c>
    </row>
    <row r="85" spans="2:34" ht="15.75" thickBot="1">
      <c r="B85" s="167" t="s">
        <v>45</v>
      </c>
      <c r="C85" s="168"/>
      <c r="D85" s="169"/>
      <c r="E85" s="170"/>
      <c r="F85" s="171"/>
      <c r="G85" s="191"/>
      <c r="H85" s="192"/>
      <c r="I85" s="193"/>
      <c r="J85" s="191"/>
      <c r="K85" s="192"/>
      <c r="L85" s="193"/>
      <c r="M85" s="191"/>
      <c r="N85" s="192"/>
      <c r="O85" s="193"/>
      <c r="P85" s="191"/>
      <c r="Q85" s="192"/>
      <c r="R85" s="193"/>
      <c r="S85" s="191"/>
      <c r="T85" s="192"/>
      <c r="U85" s="193"/>
      <c r="V85" s="191"/>
      <c r="W85" s="192"/>
      <c r="X85" s="193"/>
      <c r="Y85" s="191"/>
      <c r="Z85" s="192"/>
      <c r="AA85" s="193"/>
      <c r="AB85" s="376"/>
      <c r="AC85" s="377"/>
      <c r="AD85" s="378"/>
      <c r="AE85" s="376"/>
      <c r="AF85" s="377"/>
      <c r="AG85" s="378"/>
      <c r="AH85" s="190"/>
    </row>
    <row r="86" spans="2:34" ht="15.75" thickBot="1">
      <c r="B86" s="201" t="s">
        <v>127</v>
      </c>
      <c r="C86" s="238"/>
      <c r="D86" s="490"/>
      <c r="E86" s="491"/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2"/>
      <c r="AH86" s="202">
        <v>300</v>
      </c>
    </row>
    <row r="87" spans="2:34">
      <c r="B87" s="123" t="s">
        <v>120</v>
      </c>
    </row>
    <row r="88" spans="2:34">
      <c r="B88" s="123" t="s">
        <v>121</v>
      </c>
    </row>
    <row r="89" spans="2:34">
      <c r="B89" s="144"/>
    </row>
  </sheetData>
  <sheetProtection sheet="1" objects="1" scenarios="1"/>
  <mergeCells count="31">
    <mergeCell ref="D5:AH5"/>
    <mergeCell ref="A1:A4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C43:C44"/>
    <mergeCell ref="D43:AH44"/>
    <mergeCell ref="B18:B19"/>
    <mergeCell ref="C18:C19"/>
    <mergeCell ref="D18:AH19"/>
    <mergeCell ref="D24:AG24"/>
    <mergeCell ref="D25:AH25"/>
    <mergeCell ref="D86:AG86"/>
    <mergeCell ref="D61:AH61"/>
    <mergeCell ref="D80:AH80"/>
    <mergeCell ref="D56:AA56"/>
    <mergeCell ref="D29:AH29"/>
    <mergeCell ref="D33:AG33"/>
    <mergeCell ref="D34:AH34"/>
    <mergeCell ref="D40:AG40"/>
  </mergeCells>
  <pageMargins left="0.17" right="0.16" top="0.98425196850393704" bottom="0.98425196850393704" header="0.51181102362204722" footer="0.51181102362204722"/>
  <pageSetup paperSize="8" scale="65" orientation="landscape" r:id="rId1"/>
  <headerFooter alignWithMargins="0"/>
  <rowBreaks count="1" manualBreakCount="1">
    <brk id="42" max="3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AM108"/>
  <sheetViews>
    <sheetView showGridLines="0" tabSelected="1" view="pageBreakPreview" zoomScale="85" zoomScaleNormal="85" zoomScaleSheetLayoutView="85" workbookViewId="0">
      <selection activeCell="B108" sqref="B108"/>
    </sheetView>
  </sheetViews>
  <sheetFormatPr defaultRowHeight="15"/>
  <cols>
    <col min="1" max="1" width="15" style="123" customWidth="1"/>
    <col min="2" max="2" width="42.7109375" style="123" customWidth="1"/>
    <col min="3" max="3" width="6.7109375" style="239" customWidth="1"/>
    <col min="4" max="4" width="4.85546875" style="239" bestFit="1" customWidth="1"/>
    <col min="5" max="5" width="4.85546875" style="239" customWidth="1"/>
    <col min="6" max="6" width="3.85546875" style="239" bestFit="1" customWidth="1"/>
    <col min="7" max="7" width="4.85546875" style="239" bestFit="1" customWidth="1"/>
    <col min="8" max="8" width="4.85546875" style="239" customWidth="1"/>
    <col min="9" max="9" width="3.85546875" style="239" bestFit="1" customWidth="1"/>
    <col min="10" max="10" width="4.85546875" style="239" bestFit="1" customWidth="1"/>
    <col min="11" max="11" width="4.85546875" style="239" customWidth="1"/>
    <col min="12" max="12" width="6.7109375" style="239" bestFit="1" customWidth="1"/>
    <col min="13" max="13" width="4.85546875" style="239" bestFit="1" customWidth="1"/>
    <col min="14" max="14" width="4.85546875" style="239" customWidth="1"/>
    <col min="15" max="15" width="3.85546875" style="239" bestFit="1" customWidth="1"/>
    <col min="16" max="16" width="4.85546875" style="239" bestFit="1" customWidth="1"/>
    <col min="17" max="17" width="4.85546875" style="239" customWidth="1"/>
    <col min="18" max="18" width="3.85546875" style="239" bestFit="1" customWidth="1"/>
    <col min="19" max="19" width="4.85546875" style="239" bestFit="1" customWidth="1"/>
    <col min="20" max="20" width="4.85546875" style="239" customWidth="1"/>
    <col min="21" max="21" width="3.85546875" style="239" bestFit="1" customWidth="1"/>
    <col min="22" max="22" width="4.85546875" style="239" bestFit="1" customWidth="1"/>
    <col min="23" max="23" width="4.85546875" style="239" customWidth="1"/>
    <col min="24" max="24" width="3.85546875" style="239" bestFit="1" customWidth="1"/>
    <col min="25" max="25" width="4.85546875" style="239" bestFit="1" customWidth="1"/>
    <col min="26" max="26" width="4.85546875" style="239" customWidth="1"/>
    <col min="27" max="27" width="3.85546875" style="239" bestFit="1" customWidth="1"/>
    <col min="28" max="28" width="4.85546875" style="379" bestFit="1" customWidth="1"/>
    <col min="29" max="29" width="4.85546875" style="379" customWidth="1"/>
    <col min="30" max="30" width="3.85546875" style="379" bestFit="1" customWidth="1"/>
    <col min="31" max="31" width="4.85546875" style="379" bestFit="1" customWidth="1"/>
    <col min="32" max="32" width="4.85546875" style="379" customWidth="1"/>
    <col min="33" max="33" width="3.85546875" style="379" bestFit="1" customWidth="1"/>
    <col min="34" max="34" width="7.85546875" style="239" customWidth="1"/>
    <col min="35" max="35" width="9.140625" style="123"/>
    <col min="36" max="36" width="31.85546875" style="123" bestFit="1" customWidth="1"/>
    <col min="37" max="37" width="6" style="123" bestFit="1" customWidth="1"/>
    <col min="38" max="38" width="21.42578125" style="123" bestFit="1" customWidth="1"/>
    <col min="39" max="39" width="6" style="123" bestFit="1" customWidth="1"/>
    <col min="40" max="16384" width="9.140625" style="123"/>
  </cols>
  <sheetData>
    <row r="1" spans="1:39" ht="15" customHeight="1">
      <c r="A1" s="506" t="s">
        <v>179</v>
      </c>
      <c r="B1" s="509" t="s">
        <v>0</v>
      </c>
      <c r="C1" s="512" t="s">
        <v>1</v>
      </c>
      <c r="D1" s="515" t="s">
        <v>152</v>
      </c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7"/>
      <c r="AH1" s="121"/>
      <c r="AI1" s="122"/>
      <c r="AJ1" s="122"/>
      <c r="AK1" s="122"/>
      <c r="AL1" s="122"/>
      <c r="AM1" s="122"/>
    </row>
    <row r="2" spans="1:39" ht="15.75" thickBot="1">
      <c r="A2" s="507"/>
      <c r="B2" s="510"/>
      <c r="C2" s="513"/>
      <c r="D2" s="518" t="s">
        <v>2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20"/>
      <c r="AH2" s="124" t="s">
        <v>3</v>
      </c>
      <c r="AI2" s="122"/>
      <c r="AJ2" s="122"/>
      <c r="AK2" s="122"/>
      <c r="AL2" s="122"/>
      <c r="AM2" s="122"/>
    </row>
    <row r="3" spans="1:39" ht="15" customHeight="1">
      <c r="A3" s="507"/>
      <c r="B3" s="510"/>
      <c r="C3" s="513"/>
      <c r="D3" s="521" t="s">
        <v>4</v>
      </c>
      <c r="E3" s="522"/>
      <c r="F3" s="523"/>
      <c r="G3" s="521" t="s">
        <v>5</v>
      </c>
      <c r="H3" s="522"/>
      <c r="I3" s="523"/>
      <c r="J3" s="521" t="s">
        <v>6</v>
      </c>
      <c r="K3" s="522"/>
      <c r="L3" s="523"/>
      <c r="M3" s="521" t="s">
        <v>7</v>
      </c>
      <c r="N3" s="522"/>
      <c r="O3" s="523"/>
      <c r="P3" s="521" t="s">
        <v>8</v>
      </c>
      <c r="Q3" s="522"/>
      <c r="R3" s="523"/>
      <c r="S3" s="521" t="s">
        <v>9</v>
      </c>
      <c r="T3" s="522"/>
      <c r="U3" s="523"/>
      <c r="V3" s="521" t="s">
        <v>10</v>
      </c>
      <c r="W3" s="522"/>
      <c r="X3" s="523"/>
      <c r="Y3" s="521" t="s">
        <v>11</v>
      </c>
      <c r="Z3" s="522"/>
      <c r="AA3" s="523"/>
      <c r="AB3" s="524" t="s">
        <v>12</v>
      </c>
      <c r="AC3" s="525"/>
      <c r="AD3" s="526"/>
      <c r="AE3" s="524" t="s">
        <v>13</v>
      </c>
      <c r="AF3" s="525"/>
      <c r="AG3" s="526"/>
      <c r="AH3" s="125"/>
      <c r="AI3" s="122"/>
    </row>
    <row r="4" spans="1:39" ht="15.75" thickBot="1">
      <c r="A4" s="508"/>
      <c r="B4" s="511"/>
      <c r="C4" s="514"/>
      <c r="D4" s="126" t="s">
        <v>14</v>
      </c>
      <c r="E4" s="127"/>
      <c r="F4" s="128" t="s">
        <v>15</v>
      </c>
      <c r="G4" s="129" t="s">
        <v>14</v>
      </c>
      <c r="H4" s="127"/>
      <c r="I4" s="130" t="s">
        <v>15</v>
      </c>
      <c r="J4" s="126" t="s">
        <v>14</v>
      </c>
      <c r="K4" s="127"/>
      <c r="L4" s="128" t="s">
        <v>15</v>
      </c>
      <c r="M4" s="129" t="s">
        <v>14</v>
      </c>
      <c r="N4" s="127"/>
      <c r="O4" s="130" t="s">
        <v>15</v>
      </c>
      <c r="P4" s="126" t="s">
        <v>14</v>
      </c>
      <c r="Q4" s="127"/>
      <c r="R4" s="128" t="s">
        <v>15</v>
      </c>
      <c r="S4" s="129" t="s">
        <v>14</v>
      </c>
      <c r="T4" s="127"/>
      <c r="U4" s="130" t="s">
        <v>15</v>
      </c>
      <c r="V4" s="126" t="s">
        <v>14</v>
      </c>
      <c r="W4" s="127"/>
      <c r="X4" s="128" t="s">
        <v>15</v>
      </c>
      <c r="Y4" s="129" t="s">
        <v>14</v>
      </c>
      <c r="Z4" s="127"/>
      <c r="AA4" s="130" t="s">
        <v>15</v>
      </c>
      <c r="AB4" s="355" t="s">
        <v>14</v>
      </c>
      <c r="AC4" s="356"/>
      <c r="AD4" s="357" t="s">
        <v>15</v>
      </c>
      <c r="AE4" s="358" t="s">
        <v>14</v>
      </c>
      <c r="AF4" s="356"/>
      <c r="AG4" s="357" t="s">
        <v>15</v>
      </c>
      <c r="AH4" s="131"/>
      <c r="AI4" s="122"/>
    </row>
    <row r="5" spans="1:39" ht="15.75" thickBot="1">
      <c r="B5" s="132" t="s">
        <v>130</v>
      </c>
      <c r="C5" s="133"/>
      <c r="D5" s="493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5"/>
      <c r="AI5" s="122"/>
    </row>
    <row r="6" spans="1:39" ht="25.5">
      <c r="A6" s="134" t="s">
        <v>219</v>
      </c>
      <c r="B6" s="289" t="s">
        <v>103</v>
      </c>
      <c r="C6" s="135" t="s">
        <v>30</v>
      </c>
      <c r="D6" s="136">
        <v>2</v>
      </c>
      <c r="E6" s="137" t="s">
        <v>99</v>
      </c>
      <c r="F6" s="138">
        <v>2</v>
      </c>
      <c r="G6" s="136">
        <v>2</v>
      </c>
      <c r="H6" s="137" t="s">
        <v>99</v>
      </c>
      <c r="I6" s="138">
        <v>2</v>
      </c>
      <c r="J6" s="139"/>
      <c r="K6" s="423"/>
      <c r="L6" s="141"/>
      <c r="M6" s="139"/>
      <c r="N6" s="423"/>
      <c r="O6" s="141"/>
      <c r="P6" s="142"/>
      <c r="Q6" s="140"/>
      <c r="R6" s="141"/>
      <c r="S6" s="139"/>
      <c r="T6" s="140"/>
      <c r="U6" s="141"/>
      <c r="V6" s="139"/>
      <c r="W6" s="140"/>
      <c r="X6" s="141"/>
      <c r="Y6" s="139"/>
      <c r="Z6" s="140"/>
      <c r="AA6" s="141"/>
      <c r="AB6" s="360"/>
      <c r="AC6" s="361"/>
      <c r="AD6" s="362"/>
      <c r="AE6" s="360"/>
      <c r="AF6" s="361"/>
      <c r="AG6" s="362"/>
      <c r="AH6" s="143">
        <v>4</v>
      </c>
      <c r="AI6" s="144"/>
    </row>
    <row r="7" spans="1:39">
      <c r="A7" s="134" t="s">
        <v>218</v>
      </c>
      <c r="B7" s="290" t="s">
        <v>102</v>
      </c>
      <c r="C7" s="145" t="s">
        <v>32</v>
      </c>
      <c r="D7" s="146"/>
      <c r="E7" s="147"/>
      <c r="F7" s="148"/>
      <c r="G7" s="146"/>
      <c r="H7" s="147"/>
      <c r="I7" s="148"/>
      <c r="J7" s="149">
        <v>2</v>
      </c>
      <c r="K7" s="424" t="s">
        <v>32</v>
      </c>
      <c r="L7" s="150">
        <v>2</v>
      </c>
      <c r="M7" s="151"/>
      <c r="N7" s="424"/>
      <c r="O7" s="150"/>
      <c r="P7" s="152"/>
      <c r="Q7" s="153"/>
      <c r="R7" s="154"/>
      <c r="S7" s="155"/>
      <c r="T7" s="153"/>
      <c r="U7" s="154"/>
      <c r="V7" s="155"/>
      <c r="W7" s="153"/>
      <c r="X7" s="154"/>
      <c r="Y7" s="155"/>
      <c r="Z7" s="153"/>
      <c r="AA7" s="154"/>
      <c r="AB7" s="363"/>
      <c r="AC7" s="364"/>
      <c r="AD7" s="365"/>
      <c r="AE7" s="363"/>
      <c r="AF7" s="364"/>
      <c r="AG7" s="365"/>
      <c r="AH7" s="156">
        <v>2</v>
      </c>
      <c r="AI7" s="144"/>
    </row>
    <row r="8" spans="1:39">
      <c r="A8" s="134" t="s">
        <v>217</v>
      </c>
      <c r="B8" s="291" t="s">
        <v>104</v>
      </c>
      <c r="C8" s="157" t="s">
        <v>32</v>
      </c>
      <c r="D8" s="158"/>
      <c r="E8" s="159"/>
      <c r="F8" s="160"/>
      <c r="G8" s="158"/>
      <c r="H8" s="159"/>
      <c r="I8" s="160"/>
      <c r="J8" s="41">
        <v>2</v>
      </c>
      <c r="K8" s="419" t="s">
        <v>32</v>
      </c>
      <c r="L8" s="43">
        <v>3</v>
      </c>
      <c r="M8" s="41"/>
      <c r="N8" s="419"/>
      <c r="O8" s="43"/>
      <c r="P8" s="161"/>
      <c r="Q8" s="159"/>
      <c r="R8" s="160"/>
      <c r="S8" s="158"/>
      <c r="T8" s="159"/>
      <c r="U8" s="160"/>
      <c r="V8" s="158"/>
      <c r="W8" s="159"/>
      <c r="X8" s="160"/>
      <c r="Y8" s="158"/>
      <c r="Z8" s="159"/>
      <c r="AA8" s="160"/>
      <c r="AB8" s="366"/>
      <c r="AC8" s="367"/>
      <c r="AD8" s="368"/>
      <c r="AE8" s="366"/>
      <c r="AF8" s="367"/>
      <c r="AG8" s="368"/>
      <c r="AH8" s="162">
        <v>3</v>
      </c>
      <c r="AI8" s="144"/>
    </row>
    <row r="9" spans="1:39">
      <c r="A9" s="134" t="s">
        <v>183</v>
      </c>
      <c r="B9" s="291" t="s">
        <v>105</v>
      </c>
      <c r="C9" s="162" t="s">
        <v>32</v>
      </c>
      <c r="D9" s="158"/>
      <c r="E9" s="159"/>
      <c r="F9" s="160"/>
      <c r="G9" s="158"/>
      <c r="H9" s="159"/>
      <c r="I9" s="160"/>
      <c r="J9" s="44"/>
      <c r="K9" s="419"/>
      <c r="L9" s="43"/>
      <c r="M9" s="41">
        <v>2</v>
      </c>
      <c r="N9" s="419" t="s">
        <v>32</v>
      </c>
      <c r="O9" s="43">
        <v>3</v>
      </c>
      <c r="P9" s="161"/>
      <c r="Q9" s="159"/>
      <c r="R9" s="160"/>
      <c r="S9" s="158"/>
      <c r="T9" s="159"/>
      <c r="U9" s="160"/>
      <c r="V9" s="158"/>
      <c r="W9" s="159"/>
      <c r="X9" s="160"/>
      <c r="Y9" s="158"/>
      <c r="Z9" s="159"/>
      <c r="AA9" s="160"/>
      <c r="AB9" s="366"/>
      <c r="AC9" s="367"/>
      <c r="AD9" s="368"/>
      <c r="AE9" s="366"/>
      <c r="AF9" s="367"/>
      <c r="AG9" s="368"/>
      <c r="AH9" s="162">
        <v>3</v>
      </c>
      <c r="AI9" s="144"/>
    </row>
    <row r="10" spans="1:39">
      <c r="A10" s="134" t="s">
        <v>214</v>
      </c>
      <c r="B10" s="272" t="s">
        <v>106</v>
      </c>
      <c r="C10" s="162" t="s">
        <v>30</v>
      </c>
      <c r="D10" s="158"/>
      <c r="E10" s="159"/>
      <c r="F10" s="160"/>
      <c r="G10" s="158"/>
      <c r="H10" s="159"/>
      <c r="I10" s="160"/>
      <c r="J10" s="158"/>
      <c r="K10" s="422"/>
      <c r="L10" s="160"/>
      <c r="M10" s="158"/>
      <c r="N10" s="422"/>
      <c r="O10" s="160"/>
      <c r="P10" s="158">
        <v>2</v>
      </c>
      <c r="Q10" s="159" t="s">
        <v>99</v>
      </c>
      <c r="R10" s="160">
        <v>2</v>
      </c>
      <c r="S10" s="158"/>
      <c r="T10" s="159"/>
      <c r="U10" s="160"/>
      <c r="V10" s="158"/>
      <c r="W10" s="159"/>
      <c r="X10" s="160"/>
      <c r="Y10" s="158"/>
      <c r="Z10" s="159"/>
      <c r="AA10" s="160"/>
      <c r="AB10" s="366"/>
      <c r="AC10" s="367"/>
      <c r="AD10" s="368"/>
      <c r="AE10" s="366"/>
      <c r="AF10" s="367"/>
      <c r="AG10" s="368"/>
      <c r="AH10" s="162">
        <v>2</v>
      </c>
      <c r="AI10" s="144"/>
    </row>
    <row r="11" spans="1:39">
      <c r="A11" s="134" t="s">
        <v>216</v>
      </c>
      <c r="B11" s="272" t="s">
        <v>107</v>
      </c>
      <c r="C11" s="157" t="s">
        <v>32</v>
      </c>
      <c r="D11" s="163"/>
      <c r="E11" s="164"/>
      <c r="F11" s="165"/>
      <c r="G11" s="163"/>
      <c r="H11" s="164"/>
      <c r="I11" s="165"/>
      <c r="J11" s="158"/>
      <c r="K11" s="159"/>
      <c r="L11" s="160"/>
      <c r="M11" s="158"/>
      <c r="N11" s="159"/>
      <c r="O11" s="160"/>
      <c r="P11" s="158"/>
      <c r="Q11" s="159"/>
      <c r="R11" s="160"/>
      <c r="S11" s="158">
        <v>3</v>
      </c>
      <c r="T11" s="159" t="s">
        <v>32</v>
      </c>
      <c r="U11" s="160">
        <v>2</v>
      </c>
      <c r="V11" s="158"/>
      <c r="W11" s="159"/>
      <c r="X11" s="160"/>
      <c r="Y11" s="158"/>
      <c r="Z11" s="159"/>
      <c r="AA11" s="160"/>
      <c r="AB11" s="366"/>
      <c r="AC11" s="367"/>
      <c r="AD11" s="368"/>
      <c r="AE11" s="366"/>
      <c r="AF11" s="367"/>
      <c r="AG11" s="368"/>
      <c r="AH11" s="162">
        <v>2</v>
      </c>
      <c r="AI11" s="144"/>
    </row>
    <row r="12" spans="1:39">
      <c r="A12" s="134" t="s">
        <v>215</v>
      </c>
      <c r="B12" s="272" t="s">
        <v>108</v>
      </c>
      <c r="C12" s="162" t="s">
        <v>30</v>
      </c>
      <c r="D12" s="158"/>
      <c r="E12" s="159"/>
      <c r="F12" s="160"/>
      <c r="G12" s="158"/>
      <c r="H12" s="159"/>
      <c r="I12" s="160"/>
      <c r="J12" s="158"/>
      <c r="K12" s="159"/>
      <c r="L12" s="160"/>
      <c r="M12" s="158"/>
      <c r="N12" s="159"/>
      <c r="O12" s="160"/>
      <c r="P12" s="158"/>
      <c r="Q12" s="159"/>
      <c r="R12" s="160"/>
      <c r="S12" s="158"/>
      <c r="T12" s="159"/>
      <c r="U12" s="160"/>
      <c r="V12" s="158">
        <v>2</v>
      </c>
      <c r="W12" s="159" t="s">
        <v>99</v>
      </c>
      <c r="X12" s="160">
        <v>2</v>
      </c>
      <c r="Y12" s="158"/>
      <c r="Z12" s="159"/>
      <c r="AA12" s="160"/>
      <c r="AB12" s="366"/>
      <c r="AC12" s="367"/>
      <c r="AD12" s="368"/>
      <c r="AE12" s="366"/>
      <c r="AF12" s="367"/>
      <c r="AG12" s="368"/>
      <c r="AH12" s="162">
        <v>2</v>
      </c>
      <c r="AI12" s="144"/>
    </row>
    <row r="13" spans="1:39">
      <c r="A13" s="242" t="s">
        <v>353</v>
      </c>
      <c r="B13" s="273" t="s">
        <v>347</v>
      </c>
      <c r="C13" s="145" t="s">
        <v>30</v>
      </c>
      <c r="D13" s="163"/>
      <c r="E13" s="164"/>
      <c r="F13" s="165"/>
      <c r="G13" s="163"/>
      <c r="H13" s="164"/>
      <c r="I13" s="165"/>
      <c r="J13" s="158"/>
      <c r="K13" s="159"/>
      <c r="L13" s="160"/>
      <c r="M13" s="158"/>
      <c r="N13" s="159"/>
      <c r="O13" s="160"/>
      <c r="P13" s="158"/>
      <c r="Q13" s="159"/>
      <c r="R13" s="160"/>
      <c r="S13" s="158"/>
      <c r="T13" s="159"/>
      <c r="U13" s="160"/>
      <c r="V13" s="158">
        <v>2</v>
      </c>
      <c r="W13" s="159" t="s">
        <v>99</v>
      </c>
      <c r="X13" s="160">
        <v>2</v>
      </c>
      <c r="Y13" s="158"/>
      <c r="Z13" s="159"/>
      <c r="AA13" s="160"/>
      <c r="AB13" s="366"/>
      <c r="AC13" s="367"/>
      <c r="AD13" s="368"/>
      <c r="AE13" s="366"/>
      <c r="AF13" s="367"/>
      <c r="AG13" s="368"/>
      <c r="AH13" s="162">
        <v>2</v>
      </c>
      <c r="AI13" s="144"/>
    </row>
    <row r="14" spans="1:39">
      <c r="A14" s="134" t="s">
        <v>184</v>
      </c>
      <c r="B14" s="274" t="s">
        <v>109</v>
      </c>
      <c r="C14" s="145" t="s">
        <v>30</v>
      </c>
      <c r="D14" s="163"/>
      <c r="E14" s="164"/>
      <c r="F14" s="165"/>
      <c r="G14" s="163"/>
      <c r="H14" s="164"/>
      <c r="I14" s="165"/>
      <c r="J14" s="158"/>
      <c r="K14" s="159"/>
      <c r="L14" s="160"/>
      <c r="M14" s="158"/>
      <c r="N14" s="159"/>
      <c r="O14" s="160"/>
      <c r="P14" s="158"/>
      <c r="Q14" s="159"/>
      <c r="R14" s="160"/>
      <c r="S14" s="158"/>
      <c r="T14" s="159"/>
      <c r="U14" s="160"/>
      <c r="V14" s="158"/>
      <c r="W14" s="159"/>
      <c r="X14" s="160"/>
      <c r="Y14" s="158">
        <v>2</v>
      </c>
      <c r="Z14" s="159" t="s">
        <v>99</v>
      </c>
      <c r="AA14" s="160">
        <v>3</v>
      </c>
      <c r="AB14" s="366"/>
      <c r="AC14" s="367"/>
      <c r="AD14" s="368"/>
      <c r="AE14" s="366"/>
      <c r="AF14" s="367"/>
      <c r="AG14" s="368"/>
      <c r="AH14" s="162">
        <v>3</v>
      </c>
      <c r="AI14" s="144"/>
    </row>
    <row r="15" spans="1:39">
      <c r="A15" s="242" t="s">
        <v>180</v>
      </c>
      <c r="B15" s="274" t="s">
        <v>119</v>
      </c>
      <c r="C15" s="145" t="s">
        <v>32</v>
      </c>
      <c r="D15" s="163"/>
      <c r="E15" s="164"/>
      <c r="F15" s="165"/>
      <c r="G15" s="163"/>
      <c r="H15" s="164"/>
      <c r="I15" s="165"/>
      <c r="J15" s="158"/>
      <c r="K15" s="159"/>
      <c r="L15" s="160"/>
      <c r="M15" s="158"/>
      <c r="N15" s="159"/>
      <c r="O15" s="160"/>
      <c r="P15" s="158"/>
      <c r="Q15" s="159"/>
      <c r="R15" s="160"/>
      <c r="S15" s="158"/>
      <c r="T15" s="159"/>
      <c r="U15" s="160"/>
      <c r="V15" s="158"/>
      <c r="W15" s="159"/>
      <c r="X15" s="160"/>
      <c r="Y15" s="158"/>
      <c r="Z15" s="159"/>
      <c r="AA15" s="160"/>
      <c r="AB15" s="366">
        <v>2</v>
      </c>
      <c r="AC15" s="367" t="s">
        <v>99</v>
      </c>
      <c r="AD15" s="368">
        <v>2</v>
      </c>
      <c r="AE15" s="366"/>
      <c r="AF15" s="367"/>
      <c r="AG15" s="368"/>
      <c r="AH15" s="162">
        <v>2</v>
      </c>
      <c r="AI15" s="144"/>
    </row>
    <row r="16" spans="1:39">
      <c r="A16" s="134" t="s">
        <v>185</v>
      </c>
      <c r="B16" s="275" t="s">
        <v>110</v>
      </c>
      <c r="C16" s="162" t="s">
        <v>30</v>
      </c>
      <c r="D16" s="158"/>
      <c r="E16" s="159"/>
      <c r="F16" s="160"/>
      <c r="G16" s="158"/>
      <c r="H16" s="159"/>
      <c r="I16" s="160"/>
      <c r="J16" s="158"/>
      <c r="K16" s="159"/>
      <c r="L16" s="160"/>
      <c r="M16" s="158"/>
      <c r="N16" s="159"/>
      <c r="O16" s="160"/>
      <c r="P16" s="158"/>
      <c r="Q16" s="159"/>
      <c r="R16" s="160"/>
      <c r="S16" s="158"/>
      <c r="T16" s="159"/>
      <c r="U16" s="160"/>
      <c r="V16" s="158"/>
      <c r="W16" s="159"/>
      <c r="X16" s="160"/>
      <c r="Y16" s="158">
        <v>2</v>
      </c>
      <c r="Z16" s="159" t="s">
        <v>99</v>
      </c>
      <c r="AA16" s="160">
        <v>2</v>
      </c>
      <c r="AB16" s="366"/>
      <c r="AC16" s="367"/>
      <c r="AD16" s="368"/>
      <c r="AE16" s="366"/>
      <c r="AF16" s="367"/>
      <c r="AG16" s="368"/>
      <c r="AH16" s="162">
        <v>2</v>
      </c>
      <c r="AI16" s="144"/>
      <c r="AJ16" s="144"/>
      <c r="AK16" s="144"/>
      <c r="AL16" s="144"/>
    </row>
    <row r="17" spans="1:38" ht="25.5">
      <c r="A17" s="134" t="s">
        <v>220</v>
      </c>
      <c r="B17" s="275" t="s">
        <v>17</v>
      </c>
      <c r="C17" s="157" t="s">
        <v>32</v>
      </c>
      <c r="D17" s="158">
        <v>2</v>
      </c>
      <c r="E17" s="159" t="s">
        <v>100</v>
      </c>
      <c r="F17" s="160">
        <v>0</v>
      </c>
      <c r="G17" s="158"/>
      <c r="H17" s="159"/>
      <c r="I17" s="160"/>
      <c r="J17" s="158"/>
      <c r="K17" s="159"/>
      <c r="L17" s="160"/>
      <c r="M17" s="158"/>
      <c r="N17" s="159"/>
      <c r="O17" s="160"/>
      <c r="P17" s="158"/>
      <c r="Q17" s="159"/>
      <c r="R17" s="160"/>
      <c r="S17" s="158"/>
      <c r="T17" s="159"/>
      <c r="U17" s="160"/>
      <c r="V17" s="158"/>
      <c r="W17" s="159"/>
      <c r="X17" s="160"/>
      <c r="Y17" s="158">
        <v>2</v>
      </c>
      <c r="Z17" s="251" t="s">
        <v>100</v>
      </c>
      <c r="AA17" s="160">
        <v>0</v>
      </c>
      <c r="AB17" s="366"/>
      <c r="AC17" s="367"/>
      <c r="AD17" s="368"/>
      <c r="AE17" s="366"/>
      <c r="AF17" s="367"/>
      <c r="AG17" s="368"/>
      <c r="AH17" s="162" t="s">
        <v>116</v>
      </c>
      <c r="AI17" s="144"/>
      <c r="AJ17" s="144"/>
      <c r="AK17" s="144"/>
      <c r="AL17" s="144"/>
    </row>
    <row r="18" spans="1:38">
      <c r="B18" s="535" t="s">
        <v>111</v>
      </c>
      <c r="C18" s="537"/>
      <c r="D18" s="539"/>
      <c r="E18" s="540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0"/>
      <c r="Y18" s="540"/>
      <c r="Z18" s="540"/>
      <c r="AA18" s="540"/>
      <c r="AB18" s="540"/>
      <c r="AC18" s="540"/>
      <c r="AD18" s="540"/>
      <c r="AE18" s="540"/>
      <c r="AF18" s="540"/>
      <c r="AG18" s="540"/>
      <c r="AH18" s="541"/>
      <c r="AI18" s="144"/>
      <c r="AJ18" s="144"/>
      <c r="AK18" s="144"/>
      <c r="AL18" s="144"/>
    </row>
    <row r="19" spans="1:38">
      <c r="B19" s="536"/>
      <c r="C19" s="538"/>
      <c r="D19" s="542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  <c r="AF19" s="543"/>
      <c r="AG19" s="543"/>
      <c r="AH19" s="544"/>
      <c r="AI19" s="144"/>
      <c r="AJ19" s="144"/>
      <c r="AK19" s="144"/>
      <c r="AL19" s="144"/>
    </row>
    <row r="20" spans="1:38">
      <c r="A20" s="134" t="s">
        <v>221</v>
      </c>
      <c r="B20" s="294" t="s">
        <v>112</v>
      </c>
      <c r="C20" s="157" t="s">
        <v>32</v>
      </c>
      <c r="D20" s="158"/>
      <c r="E20" s="159"/>
      <c r="F20" s="160"/>
      <c r="G20" s="158"/>
      <c r="H20" s="159"/>
      <c r="I20" s="160"/>
      <c r="J20" s="158"/>
      <c r="K20" s="159"/>
      <c r="L20" s="160"/>
      <c r="M20" s="158"/>
      <c r="N20" s="159"/>
      <c r="O20" s="160"/>
      <c r="P20" s="158"/>
      <c r="Q20" s="159"/>
      <c r="R20" s="160"/>
      <c r="S20" s="158"/>
      <c r="T20" s="159"/>
      <c r="U20" s="160"/>
      <c r="V20" s="158">
        <v>2</v>
      </c>
      <c r="W20" s="159" t="s">
        <v>32</v>
      </c>
      <c r="X20" s="160">
        <v>2</v>
      </c>
      <c r="Y20" s="158"/>
      <c r="Z20" s="159"/>
      <c r="AA20" s="160"/>
      <c r="AB20" s="366"/>
      <c r="AC20" s="367"/>
      <c r="AD20" s="368"/>
      <c r="AE20" s="366"/>
      <c r="AF20" s="367"/>
      <c r="AG20" s="368"/>
      <c r="AH20" s="162">
        <v>2</v>
      </c>
      <c r="AI20" s="144"/>
      <c r="AJ20" s="144"/>
      <c r="AK20" s="144"/>
      <c r="AL20" s="144"/>
    </row>
    <row r="21" spans="1:38">
      <c r="A21" s="134" t="s">
        <v>222</v>
      </c>
      <c r="B21" s="294" t="s">
        <v>113</v>
      </c>
      <c r="C21" s="162" t="s">
        <v>30</v>
      </c>
      <c r="D21" s="158"/>
      <c r="E21" s="159"/>
      <c r="F21" s="160"/>
      <c r="G21" s="158"/>
      <c r="H21" s="159"/>
      <c r="I21" s="160"/>
      <c r="J21" s="158"/>
      <c r="K21" s="159"/>
      <c r="L21" s="160"/>
      <c r="M21" s="158"/>
      <c r="N21" s="159"/>
      <c r="O21" s="160"/>
      <c r="P21" s="158"/>
      <c r="Q21" s="159"/>
      <c r="R21" s="160"/>
      <c r="S21" s="158"/>
      <c r="T21" s="159"/>
      <c r="U21" s="160"/>
      <c r="V21" s="158">
        <v>2</v>
      </c>
      <c r="W21" s="159" t="s">
        <v>99</v>
      </c>
      <c r="X21" s="160">
        <v>2</v>
      </c>
      <c r="Y21" s="158"/>
      <c r="Z21" s="159"/>
      <c r="AA21" s="160"/>
      <c r="AB21" s="366"/>
      <c r="AC21" s="367"/>
      <c r="AD21" s="368"/>
      <c r="AE21" s="366"/>
      <c r="AF21" s="367"/>
      <c r="AG21" s="368"/>
      <c r="AH21" s="162">
        <v>2</v>
      </c>
      <c r="AI21" s="144"/>
      <c r="AJ21" s="144"/>
      <c r="AK21" s="144"/>
      <c r="AL21" s="144"/>
    </row>
    <row r="22" spans="1:38">
      <c r="A22" s="134" t="s">
        <v>223</v>
      </c>
      <c r="B22" s="294" t="s">
        <v>114</v>
      </c>
      <c r="C22" s="157" t="s">
        <v>32</v>
      </c>
      <c r="D22" s="158"/>
      <c r="E22" s="159"/>
      <c r="F22" s="160"/>
      <c r="G22" s="158"/>
      <c r="H22" s="159"/>
      <c r="I22" s="160"/>
      <c r="J22" s="158"/>
      <c r="K22" s="159"/>
      <c r="L22" s="160"/>
      <c r="M22" s="158">
        <v>2</v>
      </c>
      <c r="N22" s="159" t="s">
        <v>32</v>
      </c>
      <c r="O22" s="160">
        <v>2</v>
      </c>
      <c r="P22" s="158"/>
      <c r="Q22" s="159"/>
      <c r="R22" s="160"/>
      <c r="S22" s="158"/>
      <c r="T22" s="159"/>
      <c r="U22" s="160"/>
      <c r="V22" s="158"/>
      <c r="W22" s="159"/>
      <c r="X22" s="160"/>
      <c r="Y22" s="158"/>
      <c r="Z22" s="159"/>
      <c r="AA22" s="160"/>
      <c r="AB22" s="366"/>
      <c r="AC22" s="367"/>
      <c r="AD22" s="368"/>
      <c r="AE22" s="366"/>
      <c r="AF22" s="367"/>
      <c r="AG22" s="368"/>
      <c r="AH22" s="162">
        <v>2</v>
      </c>
      <c r="AI22" s="144"/>
      <c r="AJ22" s="144"/>
      <c r="AK22" s="144"/>
      <c r="AL22" s="144"/>
    </row>
    <row r="23" spans="1:38" ht="15.75" thickBot="1">
      <c r="A23" s="134" t="s">
        <v>224</v>
      </c>
      <c r="B23" s="295" t="s">
        <v>115</v>
      </c>
      <c r="C23" s="168" t="s">
        <v>30</v>
      </c>
      <c r="D23" s="169"/>
      <c r="E23" s="170"/>
      <c r="F23" s="171"/>
      <c r="G23" s="169"/>
      <c r="H23" s="170"/>
      <c r="I23" s="171"/>
      <c r="J23" s="169"/>
      <c r="K23" s="170"/>
      <c r="L23" s="171"/>
      <c r="M23" s="169"/>
      <c r="N23" s="170"/>
      <c r="O23" s="171"/>
      <c r="P23" s="169">
        <v>2</v>
      </c>
      <c r="Q23" s="170" t="s">
        <v>99</v>
      </c>
      <c r="R23" s="171">
        <v>2</v>
      </c>
      <c r="S23" s="169"/>
      <c r="T23" s="170"/>
      <c r="U23" s="171"/>
      <c r="V23" s="169"/>
      <c r="W23" s="170"/>
      <c r="X23" s="171"/>
      <c r="Y23" s="169"/>
      <c r="Z23" s="170"/>
      <c r="AA23" s="171"/>
      <c r="AB23" s="369"/>
      <c r="AC23" s="370"/>
      <c r="AD23" s="371"/>
      <c r="AE23" s="369"/>
      <c r="AF23" s="370"/>
      <c r="AG23" s="371"/>
      <c r="AH23" s="168">
        <v>2</v>
      </c>
      <c r="AI23" s="144"/>
      <c r="AJ23" s="144"/>
      <c r="AK23" s="144"/>
      <c r="AL23" s="144"/>
    </row>
    <row r="24" spans="1:38" ht="15.75" thickBot="1">
      <c r="B24" s="172" t="s">
        <v>98</v>
      </c>
      <c r="C24" s="173"/>
      <c r="D24" s="527"/>
      <c r="E24" s="528"/>
      <c r="F24" s="528"/>
      <c r="G24" s="528"/>
      <c r="H24" s="528"/>
      <c r="I24" s="528"/>
      <c r="J24" s="528"/>
      <c r="K24" s="528"/>
      <c r="L24" s="528"/>
      <c r="M24" s="528"/>
      <c r="N24" s="528"/>
      <c r="O24" s="528"/>
      <c r="P24" s="528"/>
      <c r="Q24" s="528"/>
      <c r="R24" s="528"/>
      <c r="S24" s="528"/>
      <c r="T24" s="528"/>
      <c r="U24" s="528"/>
      <c r="V24" s="528"/>
      <c r="W24" s="528"/>
      <c r="X24" s="528"/>
      <c r="Y24" s="528"/>
      <c r="Z24" s="528"/>
      <c r="AA24" s="528"/>
      <c r="AB24" s="528"/>
      <c r="AC24" s="528"/>
      <c r="AD24" s="528"/>
      <c r="AE24" s="528"/>
      <c r="AF24" s="528"/>
      <c r="AG24" s="529"/>
      <c r="AH24" s="174">
        <v>29</v>
      </c>
      <c r="AI24" s="144"/>
      <c r="AJ24" s="144"/>
      <c r="AK24" s="144"/>
      <c r="AL24" s="144"/>
    </row>
    <row r="25" spans="1:38">
      <c r="B25" s="175" t="s">
        <v>122</v>
      </c>
      <c r="C25" s="143"/>
      <c r="D25" s="545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6"/>
      <c r="T25" s="546"/>
      <c r="U25" s="546"/>
      <c r="V25" s="546"/>
      <c r="W25" s="546"/>
      <c r="X25" s="546"/>
      <c r="Y25" s="546"/>
      <c r="Z25" s="546"/>
      <c r="AA25" s="546"/>
      <c r="AB25" s="546"/>
      <c r="AC25" s="546"/>
      <c r="AD25" s="546"/>
      <c r="AE25" s="546"/>
      <c r="AF25" s="546"/>
      <c r="AG25" s="546"/>
      <c r="AH25" s="547"/>
      <c r="AI25" s="144"/>
      <c r="AJ25" s="144"/>
      <c r="AK25" s="144"/>
      <c r="AL25" s="144"/>
    </row>
    <row r="26" spans="1:38" ht="25.5">
      <c r="A26" s="134" t="s">
        <v>270</v>
      </c>
      <c r="B26" s="296" t="s">
        <v>155</v>
      </c>
      <c r="C26" s="156" t="s">
        <v>30</v>
      </c>
      <c r="D26" s="155"/>
      <c r="E26" s="177"/>
      <c r="F26" s="154"/>
      <c r="G26" s="155"/>
      <c r="H26" s="177"/>
      <c r="I26" s="154"/>
      <c r="J26" s="155">
        <v>2</v>
      </c>
      <c r="K26" s="177" t="s">
        <v>99</v>
      </c>
      <c r="L26" s="154">
        <v>1</v>
      </c>
      <c r="M26" s="155">
        <v>2</v>
      </c>
      <c r="N26" s="177" t="s">
        <v>99</v>
      </c>
      <c r="O26" s="154">
        <v>1</v>
      </c>
      <c r="P26" s="152">
        <v>2</v>
      </c>
      <c r="Q26" s="177" t="s">
        <v>99</v>
      </c>
      <c r="R26" s="178">
        <v>2</v>
      </c>
      <c r="S26" s="155">
        <v>2</v>
      </c>
      <c r="T26" s="177" t="s">
        <v>99</v>
      </c>
      <c r="U26" s="154">
        <v>2</v>
      </c>
      <c r="V26" s="152"/>
      <c r="W26" s="177"/>
      <c r="X26" s="178"/>
      <c r="Y26" s="155"/>
      <c r="Z26" s="177"/>
      <c r="AA26" s="154"/>
      <c r="AB26" s="381"/>
      <c r="AC26" s="382"/>
      <c r="AD26" s="383"/>
      <c r="AE26" s="363"/>
      <c r="AF26" s="382"/>
      <c r="AG26" s="365"/>
      <c r="AH26" s="156">
        <v>6</v>
      </c>
      <c r="AI26" s="144"/>
      <c r="AJ26" s="144"/>
      <c r="AK26" s="144"/>
      <c r="AL26" s="144"/>
    </row>
    <row r="27" spans="1:38" ht="30">
      <c r="A27" s="134" t="s">
        <v>269</v>
      </c>
      <c r="B27" s="294" t="s">
        <v>156</v>
      </c>
      <c r="C27" s="162" t="s">
        <v>30</v>
      </c>
      <c r="D27" s="158"/>
      <c r="E27" s="179"/>
      <c r="F27" s="160"/>
      <c r="G27" s="158"/>
      <c r="H27" s="179"/>
      <c r="I27" s="160"/>
      <c r="J27" s="158">
        <v>2</v>
      </c>
      <c r="K27" s="179" t="s">
        <v>99</v>
      </c>
      <c r="L27" s="160">
        <v>2</v>
      </c>
      <c r="M27" s="158">
        <v>2</v>
      </c>
      <c r="N27" s="179" t="s">
        <v>99</v>
      </c>
      <c r="O27" s="160">
        <v>2</v>
      </c>
      <c r="P27" s="158">
        <v>2</v>
      </c>
      <c r="Q27" s="179" t="s">
        <v>99</v>
      </c>
      <c r="R27" s="180">
        <v>2</v>
      </c>
      <c r="S27" s="158">
        <v>2</v>
      </c>
      <c r="T27" s="179" t="s">
        <v>99</v>
      </c>
      <c r="U27" s="160">
        <v>2</v>
      </c>
      <c r="V27" s="161"/>
      <c r="W27" s="179"/>
      <c r="X27" s="180"/>
      <c r="Y27" s="158"/>
      <c r="Z27" s="179"/>
      <c r="AA27" s="160"/>
      <c r="AB27" s="384"/>
      <c r="AC27" s="385"/>
      <c r="AD27" s="386"/>
      <c r="AE27" s="366"/>
      <c r="AF27" s="385"/>
      <c r="AG27" s="368"/>
      <c r="AH27" s="162">
        <v>8</v>
      </c>
      <c r="AI27" s="144"/>
      <c r="AJ27" s="144"/>
      <c r="AK27" s="144"/>
      <c r="AL27" s="144"/>
    </row>
    <row r="28" spans="1:38">
      <c r="A28" s="123" t="s">
        <v>271</v>
      </c>
      <c r="B28" s="428" t="s">
        <v>393</v>
      </c>
      <c r="C28" s="157" t="s">
        <v>30</v>
      </c>
      <c r="D28" s="151"/>
      <c r="E28" s="181"/>
      <c r="F28" s="150"/>
      <c r="G28" s="151"/>
      <c r="H28" s="181"/>
      <c r="I28" s="150"/>
      <c r="J28" s="155"/>
      <c r="K28" s="177"/>
      <c r="L28" s="150"/>
      <c r="M28" s="155"/>
      <c r="N28" s="177"/>
      <c r="O28" s="150"/>
      <c r="P28" s="152"/>
      <c r="Q28" s="177"/>
      <c r="R28" s="182"/>
      <c r="S28" s="155"/>
      <c r="T28" s="177"/>
      <c r="U28" s="150"/>
      <c r="V28" s="149">
        <v>2</v>
      </c>
      <c r="W28" s="181" t="s">
        <v>99</v>
      </c>
      <c r="X28" s="182">
        <v>1</v>
      </c>
      <c r="Y28" s="151">
        <v>2</v>
      </c>
      <c r="Z28" s="181" t="s">
        <v>99</v>
      </c>
      <c r="AA28" s="150">
        <v>1</v>
      </c>
      <c r="AB28" s="387"/>
      <c r="AC28" s="388"/>
      <c r="AD28" s="389"/>
      <c r="AE28" s="390"/>
      <c r="AF28" s="388"/>
      <c r="AG28" s="391"/>
      <c r="AH28" s="157">
        <v>2</v>
      </c>
      <c r="AI28" s="144"/>
      <c r="AJ28" s="144"/>
      <c r="AK28" s="144"/>
      <c r="AL28" s="144"/>
    </row>
    <row r="29" spans="1:38">
      <c r="A29" s="298" t="s">
        <v>394</v>
      </c>
      <c r="B29" s="294" t="s">
        <v>158</v>
      </c>
      <c r="C29" s="162" t="s">
        <v>32</v>
      </c>
      <c r="D29" s="158"/>
      <c r="E29" s="179"/>
      <c r="F29" s="160"/>
      <c r="G29" s="158"/>
      <c r="H29" s="179"/>
      <c r="I29" s="160"/>
      <c r="J29" s="158"/>
      <c r="K29" s="179"/>
      <c r="L29" s="160"/>
      <c r="M29" s="158"/>
      <c r="N29" s="179"/>
      <c r="O29" s="160"/>
      <c r="P29" s="161"/>
      <c r="Q29" s="179"/>
      <c r="R29" s="180"/>
      <c r="S29" s="158"/>
      <c r="T29" s="179"/>
      <c r="U29" s="160"/>
      <c r="V29" s="161"/>
      <c r="W29" s="179"/>
      <c r="X29" s="180"/>
      <c r="Y29" s="158"/>
      <c r="Z29" s="179"/>
      <c r="AA29" s="160"/>
      <c r="AB29" s="384">
        <v>2</v>
      </c>
      <c r="AC29" s="385" t="s">
        <v>99</v>
      </c>
      <c r="AD29" s="386">
        <v>2</v>
      </c>
      <c r="AE29" s="366"/>
      <c r="AF29" s="385"/>
      <c r="AG29" s="368"/>
      <c r="AH29" s="162">
        <v>2</v>
      </c>
      <c r="AI29" s="144"/>
      <c r="AJ29" s="144"/>
      <c r="AK29" s="144"/>
      <c r="AL29" s="144"/>
    </row>
    <row r="30" spans="1:38" ht="15.75" thickBot="1">
      <c r="A30" s="298" t="s">
        <v>395</v>
      </c>
      <c r="B30" s="295" t="s">
        <v>157</v>
      </c>
      <c r="C30" s="162" t="s">
        <v>32</v>
      </c>
      <c r="D30" s="158"/>
      <c r="E30" s="179"/>
      <c r="F30" s="160"/>
      <c r="G30" s="158"/>
      <c r="H30" s="179"/>
      <c r="I30" s="160"/>
      <c r="J30" s="158"/>
      <c r="K30" s="179"/>
      <c r="L30" s="160"/>
      <c r="M30" s="158"/>
      <c r="N30" s="179"/>
      <c r="O30" s="160"/>
      <c r="P30" s="161"/>
      <c r="Q30" s="179"/>
      <c r="R30" s="180"/>
      <c r="S30" s="158"/>
      <c r="T30" s="179"/>
      <c r="U30" s="160"/>
      <c r="V30" s="161"/>
      <c r="W30" s="179"/>
      <c r="X30" s="180"/>
      <c r="Y30" s="158"/>
      <c r="Z30" s="179"/>
      <c r="AA30" s="160"/>
      <c r="AB30" s="384"/>
      <c r="AC30" s="385"/>
      <c r="AD30" s="386"/>
      <c r="AE30" s="366">
        <v>2</v>
      </c>
      <c r="AF30" s="385" t="s">
        <v>99</v>
      </c>
      <c r="AG30" s="368">
        <v>2</v>
      </c>
      <c r="AH30" s="162">
        <v>2</v>
      </c>
      <c r="AI30" s="144"/>
      <c r="AJ30" s="144"/>
      <c r="AK30" s="144"/>
      <c r="AL30" s="144"/>
    </row>
    <row r="31" spans="1:38" ht="15.75" thickBot="1">
      <c r="B31" s="183" t="s">
        <v>98</v>
      </c>
      <c r="C31" s="173"/>
      <c r="D31" s="184"/>
      <c r="E31" s="185"/>
      <c r="F31" s="186"/>
      <c r="G31" s="184"/>
      <c r="H31" s="185"/>
      <c r="I31" s="186"/>
      <c r="J31" s="184"/>
      <c r="K31" s="185"/>
      <c r="L31" s="186"/>
      <c r="M31" s="184"/>
      <c r="N31" s="185"/>
      <c r="O31" s="186"/>
      <c r="P31" s="187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392"/>
      <c r="AC31" s="392"/>
      <c r="AD31" s="392"/>
      <c r="AE31" s="392"/>
      <c r="AF31" s="392"/>
      <c r="AG31" s="393"/>
      <c r="AH31" s="188">
        <v>20</v>
      </c>
      <c r="AI31" s="144"/>
      <c r="AJ31" s="144"/>
      <c r="AK31" s="144"/>
      <c r="AL31" s="144"/>
    </row>
    <row r="32" spans="1:38" ht="30">
      <c r="B32" s="189" t="s">
        <v>117</v>
      </c>
      <c r="C32" s="157"/>
      <c r="D32" s="545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6"/>
      <c r="AF32" s="546"/>
      <c r="AG32" s="546"/>
      <c r="AH32" s="547"/>
      <c r="AI32" s="144"/>
      <c r="AJ32" s="144"/>
      <c r="AK32" s="144"/>
      <c r="AL32" s="144"/>
    </row>
    <row r="33" spans="1:38">
      <c r="A33" s="134" t="s">
        <v>273</v>
      </c>
      <c r="B33" s="295" t="s">
        <v>165</v>
      </c>
      <c r="C33" s="162" t="s">
        <v>32</v>
      </c>
      <c r="D33" s="169"/>
      <c r="E33" s="170"/>
      <c r="F33" s="171"/>
      <c r="G33" s="169"/>
      <c r="H33" s="170"/>
      <c r="I33" s="171"/>
      <c r="J33" s="169"/>
      <c r="K33" s="170"/>
      <c r="L33" s="171"/>
      <c r="M33" s="169"/>
      <c r="N33" s="170"/>
      <c r="O33" s="171"/>
      <c r="P33" s="169">
        <v>1</v>
      </c>
      <c r="Q33" s="170" t="s">
        <v>32</v>
      </c>
      <c r="R33" s="171">
        <v>1</v>
      </c>
      <c r="S33" s="169"/>
      <c r="T33" s="170"/>
      <c r="U33" s="171"/>
      <c r="V33" s="169"/>
      <c r="W33" s="170"/>
      <c r="X33" s="171"/>
      <c r="Y33" s="169"/>
      <c r="Z33" s="170"/>
      <c r="AA33" s="171"/>
      <c r="AB33" s="369"/>
      <c r="AC33" s="370"/>
      <c r="AD33" s="371"/>
      <c r="AE33" s="369"/>
      <c r="AF33" s="370"/>
      <c r="AG33" s="371"/>
      <c r="AH33" s="168">
        <v>1</v>
      </c>
      <c r="AI33" s="144"/>
      <c r="AJ33" s="144"/>
      <c r="AK33" s="144"/>
      <c r="AL33" s="144"/>
    </row>
    <row r="34" spans="1:38">
      <c r="A34" s="134" t="s">
        <v>272</v>
      </c>
      <c r="B34" s="295" t="s">
        <v>166</v>
      </c>
      <c r="C34" s="162" t="s">
        <v>32</v>
      </c>
      <c r="D34" s="169"/>
      <c r="E34" s="170"/>
      <c r="F34" s="171"/>
      <c r="G34" s="169"/>
      <c r="H34" s="170"/>
      <c r="I34" s="171"/>
      <c r="J34" s="169"/>
      <c r="K34" s="170"/>
      <c r="L34" s="171"/>
      <c r="M34" s="169"/>
      <c r="N34" s="170"/>
      <c r="O34" s="171"/>
      <c r="P34" s="169"/>
      <c r="Q34" s="170"/>
      <c r="R34" s="171"/>
      <c r="S34" s="169">
        <v>1</v>
      </c>
      <c r="T34" s="170" t="s">
        <v>32</v>
      </c>
      <c r="U34" s="171">
        <v>1</v>
      </c>
      <c r="V34" s="169"/>
      <c r="W34" s="170"/>
      <c r="X34" s="171"/>
      <c r="Y34" s="169"/>
      <c r="Z34" s="170"/>
      <c r="AA34" s="171"/>
      <c r="AB34" s="369"/>
      <c r="AC34" s="370"/>
      <c r="AD34" s="371"/>
      <c r="AE34" s="369"/>
      <c r="AF34" s="370"/>
      <c r="AG34" s="371"/>
      <c r="AH34" s="168">
        <v>1</v>
      </c>
      <c r="AI34" s="144"/>
      <c r="AJ34" s="144"/>
      <c r="AK34" s="144"/>
      <c r="AL34" s="144"/>
    </row>
    <row r="35" spans="1:38">
      <c r="A35" s="134" t="s">
        <v>274</v>
      </c>
      <c r="B35" s="295" t="s">
        <v>275</v>
      </c>
      <c r="C35" s="162" t="s">
        <v>32</v>
      </c>
      <c r="D35" s="169"/>
      <c r="E35" s="170"/>
      <c r="F35" s="171"/>
      <c r="G35" s="169"/>
      <c r="H35" s="170"/>
      <c r="I35" s="171"/>
      <c r="J35" s="169"/>
      <c r="K35" s="170"/>
      <c r="L35" s="171"/>
      <c r="M35" s="169"/>
      <c r="N35" s="170"/>
      <c r="O35" s="171"/>
      <c r="P35" s="169"/>
      <c r="Q35" s="170"/>
      <c r="R35" s="171"/>
      <c r="S35" s="169"/>
      <c r="T35" s="170"/>
      <c r="U35" s="171"/>
      <c r="V35" s="169">
        <v>2</v>
      </c>
      <c r="W35" s="170" t="s">
        <v>32</v>
      </c>
      <c r="X35" s="171">
        <v>2</v>
      </c>
      <c r="Y35" s="169"/>
      <c r="Z35" s="170"/>
      <c r="AA35" s="171"/>
      <c r="AB35" s="369"/>
      <c r="AC35" s="370"/>
      <c r="AD35" s="371"/>
      <c r="AE35" s="369"/>
      <c r="AF35" s="370"/>
      <c r="AG35" s="371"/>
      <c r="AH35" s="168">
        <v>2</v>
      </c>
      <c r="AI35" s="144"/>
      <c r="AJ35" s="144"/>
      <c r="AK35" s="144"/>
      <c r="AL35" s="144"/>
    </row>
    <row r="36" spans="1:38">
      <c r="A36" s="134" t="s">
        <v>276</v>
      </c>
      <c r="B36" s="295" t="s">
        <v>277</v>
      </c>
      <c r="C36" s="168" t="s">
        <v>32</v>
      </c>
      <c r="D36" s="169"/>
      <c r="E36" s="170"/>
      <c r="F36" s="171"/>
      <c r="G36" s="169"/>
      <c r="H36" s="170"/>
      <c r="I36" s="171"/>
      <c r="J36" s="169"/>
      <c r="K36" s="170"/>
      <c r="L36" s="171"/>
      <c r="M36" s="169"/>
      <c r="N36" s="170"/>
      <c r="O36" s="171"/>
      <c r="P36" s="169"/>
      <c r="Q36" s="170"/>
      <c r="R36" s="171"/>
      <c r="S36" s="169"/>
      <c r="T36" s="170"/>
      <c r="U36" s="171"/>
      <c r="V36" s="169"/>
      <c r="W36" s="170"/>
      <c r="X36" s="171"/>
      <c r="Y36" s="169">
        <v>2</v>
      </c>
      <c r="Z36" s="170" t="s">
        <v>32</v>
      </c>
      <c r="AA36" s="171">
        <v>2</v>
      </c>
      <c r="AB36" s="369"/>
      <c r="AC36" s="370"/>
      <c r="AD36" s="371"/>
      <c r="AE36" s="369"/>
      <c r="AF36" s="370"/>
      <c r="AG36" s="371"/>
      <c r="AH36" s="168">
        <v>2</v>
      </c>
      <c r="AI36" s="144"/>
      <c r="AJ36" s="144"/>
      <c r="AK36" s="144"/>
      <c r="AL36" s="144"/>
    </row>
    <row r="37" spans="1:38" ht="15.75" customHeight="1" thickBot="1">
      <c r="A37" s="134" t="s">
        <v>189</v>
      </c>
      <c r="B37" s="299" t="s">
        <v>26</v>
      </c>
      <c r="C37" s="190" t="s">
        <v>32</v>
      </c>
      <c r="D37" s="191"/>
      <c r="E37" s="192"/>
      <c r="F37" s="193"/>
      <c r="G37" s="191"/>
      <c r="H37" s="192"/>
      <c r="I37" s="193"/>
      <c r="J37" s="191"/>
      <c r="K37" s="192"/>
      <c r="L37" s="193"/>
      <c r="M37" s="191"/>
      <c r="N37" s="192"/>
      <c r="O37" s="193"/>
      <c r="P37" s="191"/>
      <c r="Q37" s="192"/>
      <c r="R37" s="193"/>
      <c r="S37" s="191"/>
      <c r="T37" s="192"/>
      <c r="U37" s="193"/>
      <c r="V37" s="191">
        <v>1</v>
      </c>
      <c r="W37" s="192" t="s">
        <v>32</v>
      </c>
      <c r="X37" s="193">
        <v>1</v>
      </c>
      <c r="Y37" s="191"/>
      <c r="Z37" s="192"/>
      <c r="AA37" s="193"/>
      <c r="AB37" s="376"/>
      <c r="AC37" s="377"/>
      <c r="AD37" s="378"/>
      <c r="AE37" s="376"/>
      <c r="AF37" s="377"/>
      <c r="AG37" s="378"/>
      <c r="AH37" s="190">
        <f>SUM(F37,I37,L37,O37,R37,U37,X37,AA37,AD37,AG37,)</f>
        <v>1</v>
      </c>
      <c r="AI37" s="144"/>
      <c r="AJ37" s="144"/>
      <c r="AK37" s="144"/>
      <c r="AL37" s="144"/>
    </row>
    <row r="38" spans="1:38" ht="15.75" thickBot="1">
      <c r="B38" s="194" t="s">
        <v>98</v>
      </c>
      <c r="C38" s="173"/>
      <c r="D38" s="527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9"/>
      <c r="AH38" s="195">
        <v>7</v>
      </c>
      <c r="AI38" s="144"/>
      <c r="AJ38" s="144"/>
      <c r="AK38" s="144"/>
      <c r="AL38" s="144"/>
    </row>
    <row r="39" spans="1:38">
      <c r="A39" s="298" t="s">
        <v>350</v>
      </c>
      <c r="B39" s="297" t="s">
        <v>19</v>
      </c>
      <c r="C39" s="196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1"/>
      <c r="AI39" s="144"/>
      <c r="AJ39" s="144"/>
      <c r="AK39" s="144"/>
      <c r="AL39" s="144"/>
    </row>
    <row r="40" spans="1:38">
      <c r="B40" s="295" t="s">
        <v>167</v>
      </c>
      <c r="C40" s="157" t="s">
        <v>16</v>
      </c>
      <c r="D40" s="169"/>
      <c r="E40" s="170"/>
      <c r="F40" s="171"/>
      <c r="G40" s="169"/>
      <c r="H40" s="170"/>
      <c r="I40" s="171"/>
      <c r="J40" s="169"/>
      <c r="K40" s="170"/>
      <c r="L40" s="171"/>
      <c r="M40" s="169"/>
      <c r="N40" s="170"/>
      <c r="O40" s="171"/>
      <c r="P40" s="169"/>
      <c r="Q40" s="170"/>
      <c r="R40" s="171"/>
      <c r="S40" s="169"/>
      <c r="T40" s="170"/>
      <c r="U40" s="171"/>
      <c r="V40" s="169"/>
      <c r="W40" s="170"/>
      <c r="X40" s="171"/>
      <c r="Y40" s="169"/>
      <c r="Z40" s="170"/>
      <c r="AA40" s="171"/>
      <c r="AB40" s="369">
        <v>7</v>
      </c>
      <c r="AC40" s="370" t="s">
        <v>32</v>
      </c>
      <c r="AD40" s="371">
        <v>9</v>
      </c>
      <c r="AE40" s="369"/>
      <c r="AF40" s="370"/>
      <c r="AG40" s="371"/>
      <c r="AH40" s="168">
        <v>9</v>
      </c>
      <c r="AI40" s="144"/>
      <c r="AJ40" s="144"/>
      <c r="AK40" s="144"/>
      <c r="AL40" s="144"/>
    </row>
    <row r="41" spans="1:38">
      <c r="B41" s="295" t="s">
        <v>168</v>
      </c>
      <c r="C41" s="162" t="s">
        <v>16</v>
      </c>
      <c r="D41" s="169"/>
      <c r="E41" s="170"/>
      <c r="F41" s="171"/>
      <c r="G41" s="169"/>
      <c r="H41" s="170"/>
      <c r="I41" s="171"/>
      <c r="J41" s="169"/>
      <c r="K41" s="170"/>
      <c r="L41" s="171"/>
      <c r="M41" s="169"/>
      <c r="N41" s="170"/>
      <c r="O41" s="171"/>
      <c r="P41" s="169"/>
      <c r="Q41" s="170"/>
      <c r="R41" s="171"/>
      <c r="S41" s="169"/>
      <c r="T41" s="170"/>
      <c r="U41" s="171"/>
      <c r="V41" s="169"/>
      <c r="W41" s="170"/>
      <c r="X41" s="171"/>
      <c r="Y41" s="169"/>
      <c r="Z41" s="170"/>
      <c r="AA41" s="171"/>
      <c r="AB41" s="369"/>
      <c r="AC41" s="370"/>
      <c r="AD41" s="371"/>
      <c r="AE41" s="369">
        <v>7</v>
      </c>
      <c r="AF41" s="370" t="s">
        <v>32</v>
      </c>
      <c r="AG41" s="371">
        <v>9</v>
      </c>
      <c r="AH41" s="168">
        <v>9</v>
      </c>
      <c r="AI41" s="144"/>
      <c r="AJ41" s="144"/>
      <c r="AK41" s="144"/>
      <c r="AL41" s="144"/>
    </row>
    <row r="42" spans="1:38">
      <c r="B42" s="294" t="s">
        <v>169</v>
      </c>
      <c r="C42" s="162" t="s">
        <v>16</v>
      </c>
      <c r="D42" s="158"/>
      <c r="E42" s="159"/>
      <c r="F42" s="160"/>
      <c r="G42" s="158"/>
      <c r="H42" s="159"/>
      <c r="I42" s="160"/>
      <c r="J42" s="158"/>
      <c r="K42" s="159"/>
      <c r="L42" s="160"/>
      <c r="M42" s="158"/>
      <c r="N42" s="159"/>
      <c r="O42" s="160"/>
      <c r="P42" s="158"/>
      <c r="Q42" s="159"/>
      <c r="R42" s="160"/>
      <c r="S42" s="158"/>
      <c r="T42" s="159"/>
      <c r="U42" s="160"/>
      <c r="V42" s="158"/>
      <c r="W42" s="159"/>
      <c r="X42" s="160"/>
      <c r="Y42" s="158"/>
      <c r="Z42" s="159"/>
      <c r="AA42" s="160"/>
      <c r="AB42" s="366">
        <v>5</v>
      </c>
      <c r="AC42" s="367" t="s">
        <v>32</v>
      </c>
      <c r="AD42" s="368">
        <v>1</v>
      </c>
      <c r="AE42" s="366"/>
      <c r="AF42" s="367"/>
      <c r="AG42" s="368"/>
      <c r="AH42" s="162">
        <v>1</v>
      </c>
      <c r="AI42" s="144"/>
      <c r="AJ42" s="144"/>
      <c r="AK42" s="144"/>
      <c r="AL42" s="144"/>
    </row>
    <row r="43" spans="1:38">
      <c r="B43" s="294" t="s">
        <v>170</v>
      </c>
      <c r="C43" s="162" t="s">
        <v>16</v>
      </c>
      <c r="D43" s="169"/>
      <c r="E43" s="170"/>
      <c r="F43" s="171"/>
      <c r="G43" s="169"/>
      <c r="H43" s="170"/>
      <c r="I43" s="171"/>
      <c r="J43" s="169"/>
      <c r="K43" s="170"/>
      <c r="L43" s="171"/>
      <c r="M43" s="169"/>
      <c r="N43" s="170"/>
      <c r="O43" s="171"/>
      <c r="P43" s="169"/>
      <c r="Q43" s="170"/>
      <c r="R43" s="171"/>
      <c r="S43" s="169"/>
      <c r="T43" s="170"/>
      <c r="U43" s="171"/>
      <c r="V43" s="169"/>
      <c r="W43" s="170"/>
      <c r="X43" s="171"/>
      <c r="Y43" s="169"/>
      <c r="Z43" s="170"/>
      <c r="AA43" s="171"/>
      <c r="AB43" s="369"/>
      <c r="AC43" s="370"/>
      <c r="AD43" s="371"/>
      <c r="AE43" s="366">
        <v>5</v>
      </c>
      <c r="AF43" s="367" t="s">
        <v>32</v>
      </c>
      <c r="AG43" s="368">
        <v>1</v>
      </c>
      <c r="AH43" s="168">
        <v>1</v>
      </c>
      <c r="AI43" s="144"/>
      <c r="AJ43" s="144"/>
      <c r="AK43" s="144"/>
      <c r="AL43" s="144"/>
    </row>
    <row r="44" spans="1:38">
      <c r="B44" s="295" t="s">
        <v>171</v>
      </c>
      <c r="C44" s="162" t="s">
        <v>16</v>
      </c>
      <c r="D44" s="169"/>
      <c r="E44" s="170"/>
      <c r="F44" s="171"/>
      <c r="G44" s="169"/>
      <c r="H44" s="170"/>
      <c r="I44" s="171"/>
      <c r="J44" s="169"/>
      <c r="K44" s="170"/>
      <c r="L44" s="171"/>
      <c r="M44" s="169"/>
      <c r="N44" s="170"/>
      <c r="O44" s="171"/>
      <c r="P44" s="169"/>
      <c r="Q44" s="170"/>
      <c r="R44" s="171"/>
      <c r="S44" s="169"/>
      <c r="T44" s="170"/>
      <c r="U44" s="171"/>
      <c r="V44" s="169"/>
      <c r="W44" s="170"/>
      <c r="X44" s="171"/>
      <c r="Y44" s="169"/>
      <c r="Z44" s="170"/>
      <c r="AA44" s="171"/>
      <c r="AB44" s="369">
        <v>2</v>
      </c>
      <c r="AC44" s="370" t="s">
        <v>32</v>
      </c>
      <c r="AD44" s="371">
        <v>3</v>
      </c>
      <c r="AE44" s="369"/>
      <c r="AF44" s="370"/>
      <c r="AG44" s="371"/>
      <c r="AH44" s="168">
        <v>3</v>
      </c>
      <c r="AI44" s="144"/>
      <c r="AJ44" s="144"/>
      <c r="AK44" s="144"/>
      <c r="AL44" s="144"/>
    </row>
    <row r="45" spans="1:38">
      <c r="B45" s="295" t="s">
        <v>172</v>
      </c>
      <c r="C45" s="162" t="s">
        <v>16</v>
      </c>
      <c r="D45" s="169"/>
      <c r="E45" s="170"/>
      <c r="F45" s="171"/>
      <c r="G45" s="169"/>
      <c r="H45" s="170"/>
      <c r="I45" s="171"/>
      <c r="J45" s="169"/>
      <c r="K45" s="170"/>
      <c r="L45" s="171"/>
      <c r="M45" s="169"/>
      <c r="N45" s="170"/>
      <c r="O45" s="171"/>
      <c r="P45" s="169"/>
      <c r="Q45" s="170"/>
      <c r="R45" s="171"/>
      <c r="S45" s="169"/>
      <c r="T45" s="170"/>
      <c r="U45" s="171"/>
      <c r="V45" s="169"/>
      <c r="W45" s="170"/>
      <c r="X45" s="171"/>
      <c r="Y45" s="169"/>
      <c r="Z45" s="170"/>
      <c r="AA45" s="171"/>
      <c r="AB45" s="369"/>
      <c r="AC45" s="370"/>
      <c r="AD45" s="371"/>
      <c r="AE45" s="369">
        <v>2</v>
      </c>
      <c r="AF45" s="370" t="s">
        <v>32</v>
      </c>
      <c r="AG45" s="371">
        <v>3</v>
      </c>
      <c r="AH45" s="168">
        <v>3</v>
      </c>
      <c r="AI45" s="144"/>
      <c r="AJ45" s="144"/>
      <c r="AK45" s="144"/>
      <c r="AL45" s="144"/>
    </row>
    <row r="46" spans="1:38">
      <c r="B46" s="295" t="s">
        <v>173</v>
      </c>
      <c r="C46" s="168" t="s">
        <v>16</v>
      </c>
      <c r="D46" s="169"/>
      <c r="E46" s="170"/>
      <c r="F46" s="171"/>
      <c r="G46" s="169"/>
      <c r="H46" s="170"/>
      <c r="I46" s="171"/>
      <c r="J46" s="169"/>
      <c r="K46" s="170"/>
      <c r="L46" s="171"/>
      <c r="M46" s="169"/>
      <c r="N46" s="170"/>
      <c r="O46" s="171"/>
      <c r="P46" s="169"/>
      <c r="Q46" s="170"/>
      <c r="R46" s="171"/>
      <c r="S46" s="169"/>
      <c r="T46" s="170"/>
      <c r="U46" s="171"/>
      <c r="V46" s="169"/>
      <c r="W46" s="170"/>
      <c r="X46" s="171"/>
      <c r="Y46" s="169"/>
      <c r="Z46" s="170"/>
      <c r="AA46" s="171"/>
      <c r="AB46" s="369">
        <v>2</v>
      </c>
      <c r="AC46" s="370" t="s">
        <v>32</v>
      </c>
      <c r="AD46" s="371">
        <v>3</v>
      </c>
      <c r="AE46" s="369"/>
      <c r="AF46" s="370"/>
      <c r="AG46" s="371"/>
      <c r="AH46" s="168">
        <v>3</v>
      </c>
      <c r="AI46" s="144"/>
      <c r="AJ46" s="144"/>
      <c r="AK46" s="144"/>
      <c r="AL46" s="144"/>
    </row>
    <row r="47" spans="1:38">
      <c r="B47" s="295" t="s">
        <v>176</v>
      </c>
      <c r="C47" s="162" t="s">
        <v>16</v>
      </c>
      <c r="D47" s="169"/>
      <c r="E47" s="170"/>
      <c r="F47" s="171"/>
      <c r="G47" s="169"/>
      <c r="H47" s="170"/>
      <c r="I47" s="171"/>
      <c r="J47" s="169"/>
      <c r="K47" s="170"/>
      <c r="L47" s="171"/>
      <c r="M47" s="169"/>
      <c r="N47" s="170"/>
      <c r="O47" s="171"/>
      <c r="P47" s="169"/>
      <c r="Q47" s="170"/>
      <c r="R47" s="171"/>
      <c r="S47" s="169"/>
      <c r="T47" s="170"/>
      <c r="U47" s="171"/>
      <c r="V47" s="169"/>
      <c r="W47" s="170"/>
      <c r="X47" s="171"/>
      <c r="Y47" s="169"/>
      <c r="Z47" s="170"/>
      <c r="AA47" s="171"/>
      <c r="AB47" s="369"/>
      <c r="AC47" s="370"/>
      <c r="AD47" s="371"/>
      <c r="AE47" s="369">
        <v>2</v>
      </c>
      <c r="AF47" s="370" t="s">
        <v>32</v>
      </c>
      <c r="AG47" s="371">
        <v>3</v>
      </c>
      <c r="AH47" s="168">
        <v>3</v>
      </c>
      <c r="AI47" s="144"/>
      <c r="AJ47" s="144"/>
      <c r="AK47" s="144"/>
      <c r="AL47" s="144"/>
    </row>
    <row r="48" spans="1:38">
      <c r="B48" s="295" t="s">
        <v>174</v>
      </c>
      <c r="C48" s="168" t="s">
        <v>16</v>
      </c>
      <c r="D48" s="169"/>
      <c r="E48" s="170"/>
      <c r="F48" s="171"/>
      <c r="G48" s="169"/>
      <c r="H48" s="170"/>
      <c r="I48" s="171"/>
      <c r="J48" s="169"/>
      <c r="K48" s="170"/>
      <c r="L48" s="171"/>
      <c r="M48" s="169"/>
      <c r="N48" s="170"/>
      <c r="O48" s="171"/>
      <c r="P48" s="169"/>
      <c r="Q48" s="170"/>
      <c r="R48" s="171"/>
      <c r="S48" s="169"/>
      <c r="T48" s="170"/>
      <c r="U48" s="171"/>
      <c r="V48" s="169"/>
      <c r="W48" s="170"/>
      <c r="X48" s="171"/>
      <c r="Y48" s="169"/>
      <c r="Z48" s="170"/>
      <c r="AA48" s="171"/>
      <c r="AB48" s="369">
        <v>2</v>
      </c>
      <c r="AC48" s="370" t="s">
        <v>32</v>
      </c>
      <c r="AD48" s="371">
        <v>2</v>
      </c>
      <c r="AE48" s="369"/>
      <c r="AF48" s="370"/>
      <c r="AG48" s="371"/>
      <c r="AH48" s="168">
        <v>2</v>
      </c>
      <c r="AI48" s="144"/>
      <c r="AJ48" s="144"/>
      <c r="AK48" s="144"/>
      <c r="AL48" s="144"/>
    </row>
    <row r="49" spans="1:38">
      <c r="B49" s="295" t="s">
        <v>175</v>
      </c>
      <c r="C49" s="162" t="s">
        <v>16</v>
      </c>
      <c r="D49" s="169"/>
      <c r="E49" s="170"/>
      <c r="F49" s="171"/>
      <c r="G49" s="169"/>
      <c r="H49" s="170"/>
      <c r="I49" s="171"/>
      <c r="J49" s="169"/>
      <c r="K49" s="170"/>
      <c r="L49" s="171"/>
      <c r="M49" s="169"/>
      <c r="N49" s="170"/>
      <c r="O49" s="171"/>
      <c r="P49" s="169"/>
      <c r="Q49" s="170"/>
      <c r="R49" s="171"/>
      <c r="S49" s="169"/>
      <c r="T49" s="170"/>
      <c r="U49" s="171"/>
      <c r="V49" s="169"/>
      <c r="W49" s="170"/>
      <c r="X49" s="171"/>
      <c r="Y49" s="169"/>
      <c r="Z49" s="170"/>
      <c r="AA49" s="171"/>
      <c r="AB49" s="369"/>
      <c r="AC49" s="370"/>
      <c r="AD49" s="371"/>
      <c r="AE49" s="369">
        <v>2</v>
      </c>
      <c r="AF49" s="370" t="s">
        <v>32</v>
      </c>
      <c r="AG49" s="371">
        <v>2</v>
      </c>
      <c r="AH49" s="168">
        <v>2</v>
      </c>
      <c r="AI49" s="144"/>
      <c r="AJ49" s="144"/>
      <c r="AK49" s="144"/>
      <c r="AL49" s="144"/>
    </row>
    <row r="50" spans="1:38">
      <c r="B50" s="295" t="s">
        <v>178</v>
      </c>
      <c r="C50" s="162" t="s">
        <v>16</v>
      </c>
      <c r="D50" s="169"/>
      <c r="E50" s="170"/>
      <c r="F50" s="171"/>
      <c r="G50" s="169"/>
      <c r="H50" s="170"/>
      <c r="I50" s="171"/>
      <c r="J50" s="169"/>
      <c r="K50" s="170"/>
      <c r="L50" s="171"/>
      <c r="M50" s="169"/>
      <c r="N50" s="170"/>
      <c r="O50" s="171"/>
      <c r="P50" s="169"/>
      <c r="Q50" s="170"/>
      <c r="R50" s="171"/>
      <c r="S50" s="169"/>
      <c r="T50" s="170"/>
      <c r="U50" s="171"/>
      <c r="V50" s="169"/>
      <c r="W50" s="170"/>
      <c r="X50" s="171"/>
      <c r="Y50" s="169"/>
      <c r="Z50" s="170"/>
      <c r="AA50" s="171"/>
      <c r="AB50" s="369">
        <v>2</v>
      </c>
      <c r="AC50" s="370" t="s">
        <v>32</v>
      </c>
      <c r="AD50" s="371">
        <v>2</v>
      </c>
      <c r="AE50" s="369"/>
      <c r="AF50" s="370"/>
      <c r="AG50" s="371"/>
      <c r="AH50" s="168">
        <v>2</v>
      </c>
      <c r="AI50" s="144"/>
      <c r="AJ50" s="144"/>
      <c r="AK50" s="144"/>
      <c r="AL50" s="144"/>
    </row>
    <row r="51" spans="1:38" ht="15.75" thickBot="1">
      <c r="B51" s="295" t="s">
        <v>177</v>
      </c>
      <c r="C51" s="168" t="s">
        <v>16</v>
      </c>
      <c r="D51" s="169"/>
      <c r="E51" s="170"/>
      <c r="F51" s="171"/>
      <c r="G51" s="169"/>
      <c r="H51" s="170"/>
      <c r="I51" s="171"/>
      <c r="J51" s="169"/>
      <c r="K51" s="170"/>
      <c r="L51" s="171"/>
      <c r="M51" s="169"/>
      <c r="N51" s="170"/>
      <c r="O51" s="171"/>
      <c r="P51" s="169"/>
      <c r="Q51" s="170"/>
      <c r="R51" s="171"/>
      <c r="S51" s="169"/>
      <c r="T51" s="170"/>
      <c r="U51" s="171"/>
      <c r="V51" s="169"/>
      <c r="W51" s="170"/>
      <c r="X51" s="171"/>
      <c r="Y51" s="169"/>
      <c r="Z51" s="170"/>
      <c r="AA51" s="171"/>
      <c r="AB51" s="369"/>
      <c r="AC51" s="370"/>
      <c r="AD51" s="371"/>
      <c r="AE51" s="369">
        <v>2</v>
      </c>
      <c r="AF51" s="370" t="s">
        <v>32</v>
      </c>
      <c r="AG51" s="371">
        <v>2</v>
      </c>
      <c r="AH51" s="168">
        <v>2</v>
      </c>
      <c r="AI51" s="144"/>
      <c r="AJ51" s="144"/>
      <c r="AK51" s="144"/>
      <c r="AL51" s="144"/>
    </row>
    <row r="52" spans="1:38" ht="15.75" thickBot="1">
      <c r="B52" s="172" t="s">
        <v>98</v>
      </c>
      <c r="C52" s="173"/>
      <c r="D52" s="527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Y52" s="528"/>
      <c r="Z52" s="528"/>
      <c r="AA52" s="528"/>
      <c r="AB52" s="528"/>
      <c r="AC52" s="528"/>
      <c r="AD52" s="528"/>
      <c r="AE52" s="528"/>
      <c r="AF52" s="528"/>
      <c r="AG52" s="529"/>
      <c r="AH52" s="174">
        <f>SUM(AH40:AH51)</f>
        <v>40</v>
      </c>
      <c r="AI52" s="144"/>
      <c r="AJ52" s="144"/>
      <c r="AK52" s="144"/>
      <c r="AL52" s="144"/>
    </row>
    <row r="53" spans="1:38" ht="15.75" thickBot="1">
      <c r="A53" s="298" t="s">
        <v>351</v>
      </c>
      <c r="B53" s="300" t="s">
        <v>20</v>
      </c>
      <c r="C53" s="197"/>
      <c r="D53" s="198"/>
      <c r="E53" s="199"/>
      <c r="F53" s="200"/>
      <c r="G53" s="198"/>
      <c r="H53" s="199"/>
      <c r="I53" s="200"/>
      <c r="J53" s="198"/>
      <c r="K53" s="199"/>
      <c r="L53" s="200"/>
      <c r="M53" s="198"/>
      <c r="N53" s="199"/>
      <c r="O53" s="200"/>
      <c r="P53" s="198"/>
      <c r="Q53" s="199"/>
      <c r="R53" s="200"/>
      <c r="S53" s="198"/>
      <c r="T53" s="199"/>
      <c r="U53" s="200"/>
      <c r="V53" s="198"/>
      <c r="W53" s="199"/>
      <c r="X53" s="200"/>
      <c r="Y53" s="198"/>
      <c r="Z53" s="199"/>
      <c r="AA53" s="200"/>
      <c r="AB53" s="394"/>
      <c r="AC53" s="395"/>
      <c r="AD53" s="396">
        <v>2</v>
      </c>
      <c r="AE53" s="394"/>
      <c r="AF53" s="395"/>
      <c r="AG53" s="396">
        <v>2</v>
      </c>
      <c r="AH53" s="195">
        <v>4</v>
      </c>
      <c r="AI53" s="144"/>
      <c r="AJ53" s="144"/>
      <c r="AK53" s="144"/>
      <c r="AL53" s="144"/>
    </row>
    <row r="54" spans="1:38" ht="15.75" thickBot="1">
      <c r="B54" s="201" t="s">
        <v>97</v>
      </c>
      <c r="C54" s="202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359"/>
      <c r="AC54" s="359"/>
      <c r="AD54" s="359"/>
      <c r="AE54" s="359"/>
      <c r="AF54" s="359"/>
      <c r="AG54" s="359"/>
      <c r="AH54" s="202">
        <f>SUM(AH24+AH31+AH38+AH52+AH53)</f>
        <v>100</v>
      </c>
      <c r="AI54" s="144"/>
      <c r="AJ54" s="144"/>
      <c r="AK54" s="144"/>
      <c r="AL54" s="144"/>
    </row>
    <row r="55" spans="1:38">
      <c r="B55" s="204" t="s">
        <v>22</v>
      </c>
      <c r="C55" s="498"/>
      <c r="D55" s="500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1"/>
      <c r="AH55" s="502"/>
      <c r="AI55" s="144"/>
      <c r="AJ55" s="144"/>
      <c r="AK55" s="144"/>
      <c r="AL55" s="144"/>
    </row>
    <row r="56" spans="1:38" ht="15.75" thickBot="1">
      <c r="B56" s="205" t="s">
        <v>128</v>
      </c>
      <c r="C56" s="499"/>
      <c r="D56" s="503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4"/>
      <c r="AB56" s="504"/>
      <c r="AC56" s="504"/>
      <c r="AD56" s="504"/>
      <c r="AE56" s="504"/>
      <c r="AF56" s="504"/>
      <c r="AG56" s="504"/>
      <c r="AH56" s="505"/>
      <c r="AI56" s="144"/>
      <c r="AJ56" s="144"/>
      <c r="AK56" s="144"/>
      <c r="AL56" s="144"/>
    </row>
    <row r="57" spans="1:38">
      <c r="A57" s="134" t="s">
        <v>190</v>
      </c>
      <c r="B57" s="289" t="s">
        <v>124</v>
      </c>
      <c r="C57" s="143" t="s">
        <v>30</v>
      </c>
      <c r="D57" s="139">
        <v>2</v>
      </c>
      <c r="E57" s="140" t="s">
        <v>99</v>
      </c>
      <c r="F57" s="141">
        <v>2</v>
      </c>
      <c r="G57" s="139"/>
      <c r="H57" s="140"/>
      <c r="I57" s="141"/>
      <c r="J57" s="139"/>
      <c r="K57" s="140"/>
      <c r="L57" s="141"/>
      <c r="M57" s="139"/>
      <c r="N57" s="140"/>
      <c r="O57" s="141"/>
      <c r="P57" s="139"/>
      <c r="Q57" s="140"/>
      <c r="R57" s="141"/>
      <c r="S57" s="139"/>
      <c r="T57" s="140"/>
      <c r="U57" s="141"/>
      <c r="V57" s="139"/>
      <c r="W57" s="140"/>
      <c r="X57" s="141"/>
      <c r="Y57" s="139"/>
      <c r="Z57" s="140"/>
      <c r="AA57" s="141"/>
      <c r="AB57" s="360"/>
      <c r="AC57" s="361"/>
      <c r="AD57" s="362"/>
      <c r="AE57" s="360"/>
      <c r="AF57" s="361"/>
      <c r="AG57" s="362"/>
      <c r="AH57" s="143">
        <v>2</v>
      </c>
      <c r="AI57" s="144"/>
      <c r="AJ57" s="144"/>
      <c r="AK57" s="144"/>
      <c r="AL57" s="144"/>
    </row>
    <row r="58" spans="1:38">
      <c r="A58" s="134" t="s">
        <v>191</v>
      </c>
      <c r="B58" s="290" t="s">
        <v>125</v>
      </c>
      <c r="C58" s="156" t="s">
        <v>30</v>
      </c>
      <c r="D58" s="155"/>
      <c r="E58" s="153"/>
      <c r="F58" s="154"/>
      <c r="G58" s="155">
        <v>2</v>
      </c>
      <c r="H58" s="153" t="s">
        <v>99</v>
      </c>
      <c r="I58" s="154">
        <v>2</v>
      </c>
      <c r="J58" s="155"/>
      <c r="K58" s="153"/>
      <c r="L58" s="154"/>
      <c r="M58" s="155"/>
      <c r="N58" s="153"/>
      <c r="O58" s="154"/>
      <c r="P58" s="155"/>
      <c r="Q58" s="153"/>
      <c r="R58" s="154"/>
      <c r="S58" s="155"/>
      <c r="T58" s="153"/>
      <c r="U58" s="154"/>
      <c r="V58" s="155"/>
      <c r="W58" s="153"/>
      <c r="X58" s="154"/>
      <c r="Y58" s="155"/>
      <c r="Z58" s="153"/>
      <c r="AA58" s="154"/>
      <c r="AB58" s="363"/>
      <c r="AC58" s="364"/>
      <c r="AD58" s="365"/>
      <c r="AE58" s="363"/>
      <c r="AF58" s="364"/>
      <c r="AG58" s="365"/>
      <c r="AH58" s="156">
        <v>2</v>
      </c>
      <c r="AI58" s="144"/>
      <c r="AJ58" s="144"/>
      <c r="AK58" s="144"/>
      <c r="AL58" s="144"/>
    </row>
    <row r="59" spans="1:38">
      <c r="A59" s="134" t="s">
        <v>192</v>
      </c>
      <c r="B59" s="291" t="s">
        <v>70</v>
      </c>
      <c r="C59" s="162" t="s">
        <v>30</v>
      </c>
      <c r="D59" s="158"/>
      <c r="E59" s="159"/>
      <c r="F59" s="160"/>
      <c r="G59" s="158"/>
      <c r="H59" s="159"/>
      <c r="I59" s="160"/>
      <c r="J59" s="158"/>
      <c r="K59" s="159"/>
      <c r="L59" s="160"/>
      <c r="M59" s="158"/>
      <c r="N59" s="159"/>
      <c r="O59" s="160"/>
      <c r="P59" s="158"/>
      <c r="Q59" s="159"/>
      <c r="R59" s="160"/>
      <c r="S59" s="158"/>
      <c r="T59" s="159"/>
      <c r="U59" s="160"/>
      <c r="V59" s="158">
        <v>2</v>
      </c>
      <c r="W59" s="159" t="s">
        <v>99</v>
      </c>
      <c r="X59" s="160">
        <v>2</v>
      </c>
      <c r="Y59" s="158">
        <v>2</v>
      </c>
      <c r="Z59" s="159" t="s">
        <v>99</v>
      </c>
      <c r="AA59" s="160">
        <v>2</v>
      </c>
      <c r="AB59" s="366"/>
      <c r="AC59" s="367"/>
      <c r="AD59" s="368"/>
      <c r="AE59" s="366"/>
      <c r="AF59" s="367"/>
      <c r="AG59" s="368"/>
      <c r="AH59" s="162">
        <v>4</v>
      </c>
      <c r="AI59" s="144"/>
      <c r="AJ59" s="144"/>
      <c r="AK59" s="144"/>
      <c r="AL59" s="144"/>
    </row>
    <row r="60" spans="1:38">
      <c r="A60" s="134" t="s">
        <v>193</v>
      </c>
      <c r="B60" s="292" t="s">
        <v>23</v>
      </c>
      <c r="C60" s="162" t="s">
        <v>30</v>
      </c>
      <c r="D60" s="158"/>
      <c r="E60" s="159"/>
      <c r="F60" s="160"/>
      <c r="G60" s="158"/>
      <c r="H60" s="159"/>
      <c r="I60" s="160"/>
      <c r="J60" s="158">
        <v>1</v>
      </c>
      <c r="K60" s="159" t="s">
        <v>99</v>
      </c>
      <c r="L60" s="160">
        <v>1</v>
      </c>
      <c r="M60" s="158">
        <v>1</v>
      </c>
      <c r="N60" s="159" t="s">
        <v>99</v>
      </c>
      <c r="O60" s="160">
        <v>1</v>
      </c>
      <c r="P60" s="158"/>
      <c r="Q60" s="159"/>
      <c r="R60" s="160"/>
      <c r="S60" s="158"/>
      <c r="T60" s="159"/>
      <c r="U60" s="160"/>
      <c r="V60" s="158"/>
      <c r="W60" s="159"/>
      <c r="X60" s="160"/>
      <c r="Y60" s="158"/>
      <c r="Z60" s="159"/>
      <c r="AA60" s="160"/>
      <c r="AB60" s="366"/>
      <c r="AC60" s="367"/>
      <c r="AD60" s="368"/>
      <c r="AE60" s="366"/>
      <c r="AF60" s="367"/>
      <c r="AG60" s="368"/>
      <c r="AH60" s="162">
        <v>2</v>
      </c>
      <c r="AI60" s="144"/>
      <c r="AJ60" s="144"/>
      <c r="AK60" s="144"/>
      <c r="AL60" s="144"/>
    </row>
    <row r="61" spans="1:38">
      <c r="A61" s="134" t="s">
        <v>194</v>
      </c>
      <c r="B61" s="293" t="s">
        <v>68</v>
      </c>
      <c r="C61" s="162" t="s">
        <v>30</v>
      </c>
      <c r="D61" s="158">
        <v>3</v>
      </c>
      <c r="E61" s="159" t="s">
        <v>99</v>
      </c>
      <c r="F61" s="160">
        <v>3</v>
      </c>
      <c r="G61" s="158">
        <v>3</v>
      </c>
      <c r="H61" s="159" t="s">
        <v>99</v>
      </c>
      <c r="I61" s="160">
        <v>3</v>
      </c>
      <c r="J61" s="158">
        <v>3</v>
      </c>
      <c r="K61" s="159" t="s">
        <v>99</v>
      </c>
      <c r="L61" s="160">
        <v>3</v>
      </c>
      <c r="M61" s="158">
        <v>3</v>
      </c>
      <c r="N61" s="159" t="s">
        <v>99</v>
      </c>
      <c r="O61" s="160">
        <v>3</v>
      </c>
      <c r="P61" s="158">
        <v>3</v>
      </c>
      <c r="Q61" s="159" t="s">
        <v>99</v>
      </c>
      <c r="R61" s="160">
        <v>3</v>
      </c>
      <c r="S61" s="158">
        <v>3</v>
      </c>
      <c r="T61" s="159" t="s">
        <v>99</v>
      </c>
      <c r="U61" s="160">
        <v>3</v>
      </c>
      <c r="V61" s="158"/>
      <c r="W61" s="159"/>
      <c r="X61" s="160"/>
      <c r="Y61" s="158"/>
      <c r="Z61" s="159"/>
      <c r="AA61" s="160"/>
      <c r="AB61" s="366"/>
      <c r="AC61" s="367"/>
      <c r="AD61" s="368"/>
      <c r="AE61" s="366"/>
      <c r="AF61" s="367"/>
      <c r="AG61" s="368"/>
      <c r="AH61" s="162">
        <v>18</v>
      </c>
    </row>
    <row r="62" spans="1:38">
      <c r="A62" s="134" t="s">
        <v>195</v>
      </c>
      <c r="B62" s="293" t="s">
        <v>39</v>
      </c>
      <c r="C62" s="162"/>
      <c r="D62" s="41"/>
      <c r="E62" s="380"/>
      <c r="F62" s="43"/>
      <c r="G62" s="41"/>
      <c r="H62" s="419"/>
      <c r="I62" s="43"/>
      <c r="J62" s="41"/>
      <c r="K62" s="419"/>
      <c r="L62" s="43"/>
      <c r="M62" s="41"/>
      <c r="N62" s="419"/>
      <c r="O62" s="43"/>
      <c r="P62" s="41"/>
      <c r="Q62" s="380"/>
      <c r="R62" s="43"/>
      <c r="S62" s="312" t="s">
        <v>369</v>
      </c>
      <c r="T62" s="307"/>
      <c r="U62" s="307"/>
      <c r="V62" s="41"/>
      <c r="W62" s="380"/>
      <c r="X62" s="43"/>
      <c r="Y62" s="41"/>
      <c r="Z62" s="380"/>
      <c r="AA62" s="43"/>
      <c r="AB62" s="323"/>
      <c r="AC62" s="324"/>
      <c r="AD62" s="325"/>
      <c r="AE62" s="323"/>
      <c r="AF62" s="324"/>
      <c r="AG62" s="325"/>
      <c r="AH62" s="162">
        <v>0</v>
      </c>
    </row>
    <row r="63" spans="1:38">
      <c r="A63" s="134" t="s">
        <v>291</v>
      </c>
      <c r="B63" s="293" t="s">
        <v>73</v>
      </c>
      <c r="C63" s="162" t="s">
        <v>32</v>
      </c>
      <c r="D63" s="210">
        <v>2</v>
      </c>
      <c r="E63" s="179" t="s">
        <v>32</v>
      </c>
      <c r="F63" s="180">
        <v>3</v>
      </c>
      <c r="G63" s="158">
        <v>2</v>
      </c>
      <c r="H63" s="179" t="s">
        <v>99</v>
      </c>
      <c r="I63" s="160">
        <v>3</v>
      </c>
      <c r="J63" s="421">
        <v>2</v>
      </c>
      <c r="K63" s="179" t="s">
        <v>32</v>
      </c>
      <c r="L63" s="180">
        <v>3</v>
      </c>
      <c r="M63" s="158">
        <v>2</v>
      </c>
      <c r="N63" s="179" t="s">
        <v>99</v>
      </c>
      <c r="O63" s="160">
        <v>3</v>
      </c>
      <c r="P63" s="161"/>
      <c r="Q63" s="179"/>
      <c r="R63" s="160"/>
      <c r="S63" s="161"/>
      <c r="T63" s="179"/>
      <c r="U63" s="160"/>
      <c r="V63" s="161"/>
      <c r="W63" s="179"/>
      <c r="X63" s="180"/>
      <c r="Y63" s="158"/>
      <c r="Z63" s="179"/>
      <c r="AA63" s="180"/>
      <c r="AB63" s="366"/>
      <c r="AC63" s="385"/>
      <c r="AD63" s="386"/>
      <c r="AE63" s="366"/>
      <c r="AF63" s="385"/>
      <c r="AG63" s="397"/>
      <c r="AH63" s="162">
        <v>12</v>
      </c>
    </row>
    <row r="64" spans="1:38">
      <c r="A64" s="134" t="s">
        <v>292</v>
      </c>
      <c r="B64" s="294" t="s">
        <v>74</v>
      </c>
      <c r="C64" s="162" t="s">
        <v>32</v>
      </c>
      <c r="D64" s="210">
        <v>2</v>
      </c>
      <c r="E64" s="179" t="s">
        <v>32</v>
      </c>
      <c r="F64" s="180">
        <v>3</v>
      </c>
      <c r="G64" s="158">
        <v>2</v>
      </c>
      <c r="H64" s="179" t="s">
        <v>99</v>
      </c>
      <c r="I64" s="160">
        <v>3</v>
      </c>
      <c r="J64" s="421">
        <v>2</v>
      </c>
      <c r="K64" s="179" t="s">
        <v>32</v>
      </c>
      <c r="L64" s="180">
        <v>3</v>
      </c>
      <c r="M64" s="158">
        <v>2</v>
      </c>
      <c r="N64" s="179" t="s">
        <v>99</v>
      </c>
      <c r="O64" s="160">
        <v>3</v>
      </c>
      <c r="P64" s="158"/>
      <c r="Q64" s="159"/>
      <c r="R64" s="160"/>
      <c r="S64" s="158"/>
      <c r="T64" s="159"/>
      <c r="U64" s="160"/>
      <c r="V64" s="158"/>
      <c r="W64" s="159"/>
      <c r="X64" s="160"/>
      <c r="Y64" s="158"/>
      <c r="Z64" s="159"/>
      <c r="AA64" s="160"/>
      <c r="AB64" s="366"/>
      <c r="AC64" s="367"/>
      <c r="AD64" s="368"/>
      <c r="AE64" s="366"/>
      <c r="AF64" s="367"/>
      <c r="AG64" s="368"/>
      <c r="AH64" s="162">
        <v>12</v>
      </c>
    </row>
    <row r="65" spans="1:34">
      <c r="A65" s="134" t="s">
        <v>360</v>
      </c>
      <c r="B65" s="294" t="s">
        <v>24</v>
      </c>
      <c r="C65" s="162" t="s">
        <v>30</v>
      </c>
      <c r="D65" s="158">
        <v>2</v>
      </c>
      <c r="E65" s="422" t="s">
        <v>99</v>
      </c>
      <c r="F65" s="160">
        <v>2</v>
      </c>
      <c r="G65" s="158">
        <v>2</v>
      </c>
      <c r="H65" s="159" t="s">
        <v>99</v>
      </c>
      <c r="I65" s="160">
        <v>2</v>
      </c>
      <c r="J65" s="158"/>
      <c r="K65" s="159"/>
      <c r="L65" s="160"/>
      <c r="M65" s="158"/>
      <c r="N65" s="159"/>
      <c r="O65" s="160"/>
      <c r="P65" s="158"/>
      <c r="Q65" s="159"/>
      <c r="R65" s="160"/>
      <c r="S65" s="158"/>
      <c r="T65" s="159"/>
      <c r="U65" s="160"/>
      <c r="V65" s="158"/>
      <c r="W65" s="159"/>
      <c r="X65" s="160"/>
      <c r="Y65" s="158"/>
      <c r="Z65" s="159"/>
      <c r="AA65" s="160"/>
      <c r="AB65" s="366"/>
      <c r="AC65" s="367"/>
      <c r="AD65" s="368"/>
      <c r="AE65" s="366"/>
      <c r="AF65" s="367"/>
      <c r="AG65" s="368"/>
      <c r="AH65" s="162">
        <v>4</v>
      </c>
    </row>
    <row r="66" spans="1:34" ht="25.5">
      <c r="A66" s="134" t="s">
        <v>278</v>
      </c>
      <c r="B66" s="294" t="s">
        <v>55</v>
      </c>
      <c r="C66" s="162" t="s">
        <v>16</v>
      </c>
      <c r="D66" s="158"/>
      <c r="E66" s="159"/>
      <c r="F66" s="160"/>
      <c r="G66" s="158"/>
      <c r="H66" s="159"/>
      <c r="I66" s="160"/>
      <c r="J66" s="158"/>
      <c r="K66" s="159"/>
      <c r="L66" s="160"/>
      <c r="M66" s="158"/>
      <c r="N66" s="159"/>
      <c r="O66" s="160"/>
      <c r="P66" s="158"/>
      <c r="Q66" s="159"/>
      <c r="R66" s="160"/>
      <c r="S66" s="158"/>
      <c r="T66" s="159"/>
      <c r="U66" s="160"/>
      <c r="V66" s="158">
        <v>4</v>
      </c>
      <c r="W66" s="159" t="s">
        <v>32</v>
      </c>
      <c r="X66" s="160">
        <v>2</v>
      </c>
      <c r="Y66" s="158">
        <v>4</v>
      </c>
      <c r="Z66" s="159" t="s">
        <v>32</v>
      </c>
      <c r="AA66" s="160">
        <v>2</v>
      </c>
      <c r="AB66" s="366"/>
      <c r="AC66" s="367"/>
      <c r="AD66" s="368"/>
      <c r="AE66" s="366"/>
      <c r="AF66" s="367"/>
      <c r="AG66" s="368"/>
      <c r="AH66" s="162">
        <v>4</v>
      </c>
    </row>
    <row r="67" spans="1:34">
      <c r="A67" s="134" t="s">
        <v>279</v>
      </c>
      <c r="B67" s="294" t="s">
        <v>35</v>
      </c>
      <c r="C67" s="162" t="s">
        <v>16</v>
      </c>
      <c r="D67" s="496" t="s">
        <v>133</v>
      </c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497"/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366"/>
      <c r="AC67" s="367"/>
      <c r="AD67" s="368"/>
      <c r="AE67" s="366"/>
      <c r="AF67" s="367"/>
      <c r="AG67" s="368"/>
      <c r="AH67" s="162">
        <v>2</v>
      </c>
    </row>
    <row r="68" spans="1:34">
      <c r="A68" s="134" t="s">
        <v>201</v>
      </c>
      <c r="B68" s="294" t="s">
        <v>66</v>
      </c>
      <c r="C68" s="162" t="s">
        <v>16</v>
      </c>
      <c r="D68" s="308"/>
      <c r="E68" s="309" t="s">
        <v>100</v>
      </c>
      <c r="F68" s="310">
        <v>0</v>
      </c>
      <c r="G68" s="311"/>
      <c r="H68" s="309" t="s">
        <v>100</v>
      </c>
      <c r="I68" s="310">
        <v>0</v>
      </c>
      <c r="J68" s="308"/>
      <c r="K68" s="309" t="s">
        <v>100</v>
      </c>
      <c r="L68" s="310">
        <v>0</v>
      </c>
      <c r="M68" s="308"/>
      <c r="N68" s="309" t="s">
        <v>100</v>
      </c>
      <c r="O68" s="310">
        <v>0</v>
      </c>
      <c r="P68" s="308"/>
      <c r="Q68" s="309" t="s">
        <v>100</v>
      </c>
      <c r="R68" s="310">
        <v>0</v>
      </c>
      <c r="S68" s="308"/>
      <c r="T68" s="309" t="s">
        <v>100</v>
      </c>
      <c r="U68" s="310">
        <v>0</v>
      </c>
      <c r="V68" s="308"/>
      <c r="W68" s="309" t="s">
        <v>100</v>
      </c>
      <c r="X68" s="310">
        <v>0</v>
      </c>
      <c r="Y68" s="308"/>
      <c r="Z68" s="309" t="s">
        <v>100</v>
      </c>
      <c r="AA68" s="310">
        <v>0</v>
      </c>
      <c r="AB68" s="366"/>
      <c r="AC68" s="367"/>
      <c r="AD68" s="368"/>
      <c r="AE68" s="366"/>
      <c r="AF68" s="367"/>
      <c r="AG68" s="368"/>
      <c r="AH68" s="162">
        <v>0</v>
      </c>
    </row>
    <row r="69" spans="1:34" ht="15.75" thickBot="1">
      <c r="A69" s="134" t="s">
        <v>203</v>
      </c>
      <c r="B69" s="294" t="s">
        <v>37</v>
      </c>
      <c r="C69" s="162" t="s">
        <v>16</v>
      </c>
      <c r="D69" s="211">
        <v>1</v>
      </c>
      <c r="E69" s="212" t="s">
        <v>100</v>
      </c>
      <c r="F69" s="213">
        <v>0</v>
      </c>
      <c r="G69" s="214">
        <v>1</v>
      </c>
      <c r="H69" s="212" t="s">
        <v>100</v>
      </c>
      <c r="I69" s="213">
        <v>0</v>
      </c>
      <c r="J69" s="211">
        <v>1</v>
      </c>
      <c r="K69" s="212" t="s">
        <v>100</v>
      </c>
      <c r="L69" s="213">
        <v>0</v>
      </c>
      <c r="M69" s="211">
        <v>1</v>
      </c>
      <c r="N69" s="212" t="s">
        <v>100</v>
      </c>
      <c r="O69" s="213">
        <v>0</v>
      </c>
      <c r="P69" s="211">
        <v>1</v>
      </c>
      <c r="Q69" s="212" t="s">
        <v>100</v>
      </c>
      <c r="R69" s="213">
        <v>0</v>
      </c>
      <c r="S69" s="211">
        <v>1</v>
      </c>
      <c r="T69" s="212" t="s">
        <v>100</v>
      </c>
      <c r="U69" s="213">
        <v>0</v>
      </c>
      <c r="V69" s="169"/>
      <c r="W69" s="170"/>
      <c r="X69" s="171"/>
      <c r="Y69" s="169"/>
      <c r="Z69" s="170"/>
      <c r="AA69" s="171"/>
      <c r="AB69" s="369"/>
      <c r="AC69" s="370"/>
      <c r="AD69" s="371"/>
      <c r="AE69" s="369"/>
      <c r="AF69" s="370"/>
      <c r="AG69" s="371"/>
      <c r="AH69" s="168">
        <v>0</v>
      </c>
    </row>
    <row r="70" spans="1:34" ht="15.75" thickBot="1">
      <c r="B70" s="215" t="s">
        <v>21</v>
      </c>
      <c r="C70" s="216"/>
      <c r="D70" s="217">
        <f>SUM(D57:D69)</f>
        <v>12</v>
      </c>
      <c r="E70" s="217"/>
      <c r="F70" s="217">
        <f>SUM(F57:F69)</f>
        <v>13</v>
      </c>
      <c r="G70" s="217">
        <f>SUM(G57:G69)</f>
        <v>12</v>
      </c>
      <c r="H70" s="217"/>
      <c r="I70" s="217">
        <f>SUM(I57:I69)</f>
        <v>13</v>
      </c>
      <c r="J70" s="217">
        <f>SUM(J57:J69)</f>
        <v>9</v>
      </c>
      <c r="K70" s="217"/>
      <c r="L70" s="217">
        <f>SUM(L57:L69)</f>
        <v>10</v>
      </c>
      <c r="M70" s="217">
        <f>SUM(M57:M69)</f>
        <v>9</v>
      </c>
      <c r="N70" s="217"/>
      <c r="O70" s="217">
        <f>SUM(O57:O69)</f>
        <v>10</v>
      </c>
      <c r="P70" s="217">
        <f>SUM(P57:P69)</f>
        <v>4</v>
      </c>
      <c r="Q70" s="217"/>
      <c r="R70" s="217">
        <f>SUM(R57:R69)</f>
        <v>3</v>
      </c>
      <c r="S70" s="217">
        <f>SUM(S57:S69)</f>
        <v>4</v>
      </c>
      <c r="T70" s="217"/>
      <c r="U70" s="217">
        <f>SUM(U57:U69)</f>
        <v>3</v>
      </c>
      <c r="V70" s="217">
        <f>SUM(V57:V69)</f>
        <v>6</v>
      </c>
      <c r="W70" s="217"/>
      <c r="X70" s="217">
        <f>SUM(X57:X69)</f>
        <v>4</v>
      </c>
      <c r="Y70" s="217">
        <f>SUM(Y57:Y69)</f>
        <v>6</v>
      </c>
      <c r="Z70" s="217"/>
      <c r="AA70" s="217">
        <f>SUM(AA57:AA69)</f>
        <v>4</v>
      </c>
      <c r="AB70" s="372">
        <f>SUM(AB57:AB69)</f>
        <v>0</v>
      </c>
      <c r="AC70" s="372"/>
      <c r="AD70" s="372">
        <f>SUM(AD57:AD69)</f>
        <v>0</v>
      </c>
      <c r="AE70" s="372">
        <f>SUM(AE57:AE69)</f>
        <v>0</v>
      </c>
      <c r="AF70" s="372"/>
      <c r="AG70" s="373">
        <f>SUM(AG57:AG69)</f>
        <v>0</v>
      </c>
      <c r="AH70" s="202">
        <f>SUM(AH57:AH69)</f>
        <v>62</v>
      </c>
    </row>
    <row r="71" spans="1:34" ht="15.75" thickBot="1">
      <c r="B71" s="218" t="s">
        <v>129</v>
      </c>
      <c r="C71" s="219"/>
      <c r="D71" s="532" t="s">
        <v>161</v>
      </c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3"/>
      <c r="AA71" s="533"/>
      <c r="AB71" s="533"/>
      <c r="AC71" s="533"/>
      <c r="AD71" s="533"/>
      <c r="AE71" s="533"/>
      <c r="AF71" s="533"/>
      <c r="AG71" s="533"/>
      <c r="AH71" s="534"/>
    </row>
    <row r="72" spans="1:34">
      <c r="A72" s="134" t="s">
        <v>280</v>
      </c>
      <c r="B72" s="206" t="s">
        <v>59</v>
      </c>
      <c r="C72" s="156" t="s">
        <v>32</v>
      </c>
      <c r="D72" s="139">
        <v>1</v>
      </c>
      <c r="E72" s="140" t="s">
        <v>32</v>
      </c>
      <c r="F72" s="141">
        <v>1</v>
      </c>
      <c r="G72" s="139">
        <v>1</v>
      </c>
      <c r="H72" s="140" t="s">
        <v>32</v>
      </c>
      <c r="I72" s="141">
        <v>1</v>
      </c>
      <c r="J72" s="139">
        <v>1</v>
      </c>
      <c r="K72" s="140" t="s">
        <v>32</v>
      </c>
      <c r="L72" s="141">
        <v>1</v>
      </c>
      <c r="M72" s="139">
        <v>1</v>
      </c>
      <c r="N72" s="140" t="s">
        <v>32</v>
      </c>
      <c r="O72" s="141">
        <v>1</v>
      </c>
      <c r="P72" s="139">
        <v>1</v>
      </c>
      <c r="Q72" s="140" t="s">
        <v>32</v>
      </c>
      <c r="R72" s="141">
        <v>1</v>
      </c>
      <c r="S72" s="139">
        <v>1</v>
      </c>
      <c r="T72" s="140" t="s">
        <v>32</v>
      </c>
      <c r="U72" s="141">
        <v>1</v>
      </c>
      <c r="V72" s="139">
        <v>1</v>
      </c>
      <c r="W72" s="140" t="s">
        <v>32</v>
      </c>
      <c r="X72" s="141">
        <v>1</v>
      </c>
      <c r="Y72" s="139">
        <v>1</v>
      </c>
      <c r="Z72" s="140" t="s">
        <v>32</v>
      </c>
      <c r="AA72" s="141">
        <v>1</v>
      </c>
      <c r="AB72" s="360"/>
      <c r="AC72" s="361"/>
      <c r="AD72" s="362"/>
      <c r="AE72" s="360"/>
      <c r="AF72" s="361"/>
      <c r="AG72" s="362"/>
      <c r="AH72" s="143">
        <v>8</v>
      </c>
    </row>
    <row r="73" spans="1:34">
      <c r="A73" s="134" t="s">
        <v>281</v>
      </c>
      <c r="B73" s="207" t="s">
        <v>150</v>
      </c>
      <c r="C73" s="156" t="s">
        <v>32</v>
      </c>
      <c r="D73" s="155">
        <v>2</v>
      </c>
      <c r="E73" s="153" t="s">
        <v>32</v>
      </c>
      <c r="F73" s="154">
        <v>1</v>
      </c>
      <c r="G73" s="155">
        <v>2</v>
      </c>
      <c r="H73" s="153" t="s">
        <v>32</v>
      </c>
      <c r="I73" s="154">
        <v>1</v>
      </c>
      <c r="J73" s="155">
        <v>2</v>
      </c>
      <c r="K73" s="153" t="s">
        <v>32</v>
      </c>
      <c r="L73" s="154">
        <v>1</v>
      </c>
      <c r="M73" s="155">
        <v>2</v>
      </c>
      <c r="N73" s="153" t="s">
        <v>99</v>
      </c>
      <c r="O73" s="154">
        <v>1</v>
      </c>
      <c r="P73" s="155">
        <v>2</v>
      </c>
      <c r="Q73" s="153" t="s">
        <v>32</v>
      </c>
      <c r="R73" s="154">
        <v>1</v>
      </c>
      <c r="S73" s="155">
        <v>2</v>
      </c>
      <c r="T73" s="153" t="s">
        <v>99</v>
      </c>
      <c r="U73" s="154">
        <v>1</v>
      </c>
      <c r="V73" s="155">
        <v>2</v>
      </c>
      <c r="W73" s="153" t="s">
        <v>32</v>
      </c>
      <c r="X73" s="154">
        <v>1</v>
      </c>
      <c r="Y73" s="155">
        <v>2</v>
      </c>
      <c r="Z73" s="153" t="s">
        <v>99</v>
      </c>
      <c r="AA73" s="154">
        <v>1</v>
      </c>
      <c r="AB73" s="363"/>
      <c r="AC73" s="364"/>
      <c r="AD73" s="365"/>
      <c r="AE73" s="363"/>
      <c r="AF73" s="364"/>
      <c r="AG73" s="365"/>
      <c r="AH73" s="156">
        <v>8</v>
      </c>
    </row>
    <row r="74" spans="1:34">
      <c r="A74" s="134" t="s">
        <v>282</v>
      </c>
      <c r="B74" s="207" t="s">
        <v>60</v>
      </c>
      <c r="C74" s="156" t="s">
        <v>32</v>
      </c>
      <c r="D74" s="155">
        <v>1</v>
      </c>
      <c r="E74" s="153" t="s">
        <v>32</v>
      </c>
      <c r="F74" s="154">
        <v>1</v>
      </c>
      <c r="G74" s="155">
        <v>1</v>
      </c>
      <c r="H74" s="153" t="s">
        <v>32</v>
      </c>
      <c r="I74" s="154">
        <v>1</v>
      </c>
      <c r="J74" s="155"/>
      <c r="K74" s="153"/>
      <c r="L74" s="154"/>
      <c r="M74" s="155"/>
      <c r="N74" s="153"/>
      <c r="O74" s="154"/>
      <c r="P74" s="155"/>
      <c r="Q74" s="153"/>
      <c r="R74" s="154"/>
      <c r="S74" s="155"/>
      <c r="T74" s="153"/>
      <c r="U74" s="154"/>
      <c r="V74" s="155"/>
      <c r="W74" s="153"/>
      <c r="X74" s="154"/>
      <c r="Y74" s="155"/>
      <c r="Z74" s="153"/>
      <c r="AA74" s="154"/>
      <c r="AB74" s="363"/>
      <c r="AC74" s="364"/>
      <c r="AD74" s="365"/>
      <c r="AE74" s="363"/>
      <c r="AF74" s="364"/>
      <c r="AG74" s="365"/>
      <c r="AH74" s="156">
        <v>2</v>
      </c>
    </row>
    <row r="75" spans="1:34">
      <c r="A75" s="117" t="s">
        <v>258</v>
      </c>
      <c r="B75" s="11" t="s">
        <v>356</v>
      </c>
      <c r="C75" s="156" t="s">
        <v>32</v>
      </c>
      <c r="D75" s="155">
        <v>4</v>
      </c>
      <c r="E75" s="153" t="s">
        <v>126</v>
      </c>
      <c r="F75" s="154">
        <v>2</v>
      </c>
      <c r="G75" s="155">
        <v>4</v>
      </c>
      <c r="H75" s="153" t="s">
        <v>126</v>
      </c>
      <c r="I75" s="154">
        <v>2</v>
      </c>
      <c r="J75" s="155">
        <v>4</v>
      </c>
      <c r="K75" s="153" t="s">
        <v>126</v>
      </c>
      <c r="L75" s="154">
        <v>2</v>
      </c>
      <c r="M75" s="155">
        <v>4</v>
      </c>
      <c r="N75" s="153" t="s">
        <v>126</v>
      </c>
      <c r="O75" s="154">
        <v>2</v>
      </c>
      <c r="P75" s="155">
        <v>4</v>
      </c>
      <c r="Q75" s="153" t="s">
        <v>126</v>
      </c>
      <c r="R75" s="154">
        <v>2</v>
      </c>
      <c r="S75" s="155">
        <v>4</v>
      </c>
      <c r="T75" s="153" t="s">
        <v>126</v>
      </c>
      <c r="U75" s="154">
        <v>2</v>
      </c>
      <c r="V75" s="155">
        <v>4</v>
      </c>
      <c r="W75" s="153" t="s">
        <v>126</v>
      </c>
      <c r="X75" s="154">
        <v>2</v>
      </c>
      <c r="Y75" s="155">
        <v>4</v>
      </c>
      <c r="Z75" s="153" t="s">
        <v>126</v>
      </c>
      <c r="AA75" s="154">
        <v>2</v>
      </c>
      <c r="AB75" s="363"/>
      <c r="AC75" s="364"/>
      <c r="AD75" s="365"/>
      <c r="AE75" s="363"/>
      <c r="AF75" s="364"/>
      <c r="AG75" s="365"/>
      <c r="AH75" s="156">
        <v>16</v>
      </c>
    </row>
    <row r="76" spans="1:34">
      <c r="A76" s="134" t="s">
        <v>283</v>
      </c>
      <c r="B76" s="207" t="s">
        <v>61</v>
      </c>
      <c r="C76" s="156" t="s">
        <v>32</v>
      </c>
      <c r="D76" s="155">
        <v>1</v>
      </c>
      <c r="E76" s="153" t="s">
        <v>32</v>
      </c>
      <c r="F76" s="154">
        <v>1</v>
      </c>
      <c r="G76" s="155">
        <v>1</v>
      </c>
      <c r="H76" s="153" t="s">
        <v>99</v>
      </c>
      <c r="I76" s="154">
        <v>1</v>
      </c>
      <c r="J76" s="155">
        <v>1</v>
      </c>
      <c r="K76" s="153" t="s">
        <v>99</v>
      </c>
      <c r="L76" s="154">
        <v>1</v>
      </c>
      <c r="M76" s="155">
        <v>1</v>
      </c>
      <c r="N76" s="153" t="s">
        <v>32</v>
      </c>
      <c r="O76" s="154">
        <v>1</v>
      </c>
      <c r="P76" s="155">
        <v>1</v>
      </c>
      <c r="Q76" s="153" t="s">
        <v>99</v>
      </c>
      <c r="R76" s="154">
        <v>1</v>
      </c>
      <c r="S76" s="155">
        <v>1</v>
      </c>
      <c r="T76" s="153" t="s">
        <v>32</v>
      </c>
      <c r="U76" s="154">
        <v>1</v>
      </c>
      <c r="V76" s="155">
        <v>1</v>
      </c>
      <c r="W76" s="153" t="s">
        <v>32</v>
      </c>
      <c r="X76" s="154">
        <v>1</v>
      </c>
      <c r="Y76" s="155">
        <v>1</v>
      </c>
      <c r="Z76" s="153" t="s">
        <v>99</v>
      </c>
      <c r="AA76" s="154">
        <v>1</v>
      </c>
      <c r="AB76" s="363"/>
      <c r="AC76" s="364"/>
      <c r="AD76" s="365"/>
      <c r="AE76" s="363"/>
      <c r="AF76" s="364"/>
      <c r="AG76" s="365"/>
      <c r="AH76" s="156">
        <v>8</v>
      </c>
    </row>
    <row r="77" spans="1:34">
      <c r="A77" s="134" t="s">
        <v>284</v>
      </c>
      <c r="B77" s="207" t="s">
        <v>159</v>
      </c>
      <c r="C77" s="156" t="s">
        <v>32</v>
      </c>
      <c r="D77" s="155"/>
      <c r="E77" s="153"/>
      <c r="F77" s="154"/>
      <c r="G77" s="155"/>
      <c r="H77" s="153"/>
      <c r="I77" s="154"/>
      <c r="J77" s="155">
        <v>1</v>
      </c>
      <c r="K77" s="153" t="s">
        <v>32</v>
      </c>
      <c r="L77" s="154">
        <v>1</v>
      </c>
      <c r="M77" s="155">
        <v>1</v>
      </c>
      <c r="N77" s="153" t="s">
        <v>32</v>
      </c>
      <c r="O77" s="154">
        <v>1</v>
      </c>
      <c r="P77" s="155"/>
      <c r="Q77" s="153"/>
      <c r="R77" s="154"/>
      <c r="S77" s="155"/>
      <c r="T77" s="153"/>
      <c r="U77" s="154"/>
      <c r="V77" s="155"/>
      <c r="W77" s="153"/>
      <c r="X77" s="154"/>
      <c r="Y77" s="155"/>
      <c r="Z77" s="153"/>
      <c r="AA77" s="154"/>
      <c r="AB77" s="363"/>
      <c r="AC77" s="364"/>
      <c r="AD77" s="365"/>
      <c r="AE77" s="363"/>
      <c r="AF77" s="364"/>
      <c r="AG77" s="365"/>
      <c r="AH77" s="156">
        <v>2</v>
      </c>
    </row>
    <row r="78" spans="1:34">
      <c r="A78" s="134" t="s">
        <v>285</v>
      </c>
      <c r="B78" s="207" t="s">
        <v>63</v>
      </c>
      <c r="C78" s="156" t="s">
        <v>32</v>
      </c>
      <c r="D78" s="155"/>
      <c r="E78" s="153"/>
      <c r="F78" s="154"/>
      <c r="G78" s="155"/>
      <c r="H78" s="153"/>
      <c r="I78" s="154"/>
      <c r="J78" s="155"/>
      <c r="K78" s="153"/>
      <c r="L78" s="154"/>
      <c r="M78" s="155"/>
      <c r="N78" s="153"/>
      <c r="O78" s="154"/>
      <c r="P78" s="155"/>
      <c r="Q78" s="153"/>
      <c r="R78" s="154"/>
      <c r="S78" s="155"/>
      <c r="T78" s="153"/>
      <c r="U78" s="154"/>
      <c r="V78" s="155">
        <v>2</v>
      </c>
      <c r="W78" s="153" t="s">
        <v>32</v>
      </c>
      <c r="X78" s="154">
        <v>2</v>
      </c>
      <c r="Y78" s="155">
        <v>2</v>
      </c>
      <c r="Z78" s="159" t="s">
        <v>99</v>
      </c>
      <c r="AA78" s="154">
        <v>2</v>
      </c>
      <c r="AB78" s="363"/>
      <c r="AC78" s="364"/>
      <c r="AD78" s="365"/>
      <c r="AE78" s="363"/>
      <c r="AF78" s="364"/>
      <c r="AG78" s="365"/>
      <c r="AH78" s="156">
        <v>4</v>
      </c>
    </row>
    <row r="79" spans="1:34">
      <c r="A79" s="134" t="s">
        <v>286</v>
      </c>
      <c r="B79" s="207" t="s">
        <v>160</v>
      </c>
      <c r="C79" s="156" t="s">
        <v>32</v>
      </c>
      <c r="D79" s="155"/>
      <c r="E79" s="153"/>
      <c r="F79" s="154"/>
      <c r="G79" s="155"/>
      <c r="H79" s="153"/>
      <c r="I79" s="154"/>
      <c r="J79" s="155"/>
      <c r="K79" s="153"/>
      <c r="L79" s="154"/>
      <c r="M79" s="155"/>
      <c r="N79" s="153"/>
      <c r="O79" s="154"/>
      <c r="P79" s="155">
        <v>2</v>
      </c>
      <c r="Q79" s="153" t="s">
        <v>32</v>
      </c>
      <c r="R79" s="154">
        <v>2</v>
      </c>
      <c r="S79" s="155">
        <v>2</v>
      </c>
      <c r="T79" s="159" t="s">
        <v>99</v>
      </c>
      <c r="U79" s="154">
        <v>2</v>
      </c>
      <c r="V79" s="155"/>
      <c r="W79" s="153"/>
      <c r="X79" s="154"/>
      <c r="Y79" s="155"/>
      <c r="Z79" s="159"/>
      <c r="AA79" s="154"/>
      <c r="AB79" s="363"/>
      <c r="AC79" s="364"/>
      <c r="AD79" s="365"/>
      <c r="AE79" s="363"/>
      <c r="AF79" s="364"/>
      <c r="AG79" s="365"/>
      <c r="AH79" s="156">
        <v>4</v>
      </c>
    </row>
    <row r="80" spans="1:34">
      <c r="A80" s="134" t="s">
        <v>287</v>
      </c>
      <c r="B80" s="166" t="s">
        <v>317</v>
      </c>
      <c r="C80" s="162" t="s">
        <v>32</v>
      </c>
      <c r="D80" s="163">
        <v>1</v>
      </c>
      <c r="E80" s="164" t="s">
        <v>32</v>
      </c>
      <c r="F80" s="165">
        <v>2</v>
      </c>
      <c r="G80" s="155"/>
      <c r="H80" s="153"/>
      <c r="I80" s="154"/>
      <c r="J80" s="155"/>
      <c r="K80" s="153"/>
      <c r="L80" s="154"/>
      <c r="M80" s="155"/>
      <c r="N80" s="153"/>
      <c r="O80" s="154"/>
      <c r="P80" s="155"/>
      <c r="Q80" s="153"/>
      <c r="R80" s="154"/>
      <c r="S80" s="155"/>
      <c r="T80" s="153"/>
      <c r="U80" s="154"/>
      <c r="V80" s="155"/>
      <c r="W80" s="153"/>
      <c r="X80" s="154"/>
      <c r="Y80" s="155"/>
      <c r="Z80" s="159"/>
      <c r="AA80" s="154"/>
      <c r="AB80" s="363"/>
      <c r="AC80" s="364"/>
      <c r="AD80" s="365"/>
      <c r="AE80" s="363"/>
      <c r="AF80" s="364"/>
      <c r="AG80" s="365"/>
      <c r="AH80" s="156">
        <v>2</v>
      </c>
    </row>
    <row r="81" spans="1:34">
      <c r="A81" s="134" t="s">
        <v>288</v>
      </c>
      <c r="B81" s="208" t="s">
        <v>65</v>
      </c>
      <c r="C81" s="162" t="s">
        <v>30</v>
      </c>
      <c r="D81" s="158"/>
      <c r="E81" s="159"/>
      <c r="F81" s="160"/>
      <c r="G81" s="158"/>
      <c r="H81" s="159"/>
      <c r="I81" s="160"/>
      <c r="J81" s="155"/>
      <c r="K81" s="153"/>
      <c r="L81" s="154"/>
      <c r="M81" s="155"/>
      <c r="N81" s="159"/>
      <c r="O81" s="154"/>
      <c r="P81" s="155"/>
      <c r="Q81" s="153"/>
      <c r="R81" s="154"/>
      <c r="S81" s="155"/>
      <c r="T81" s="159"/>
      <c r="U81" s="154"/>
      <c r="V81" s="158">
        <v>2</v>
      </c>
      <c r="W81" s="422" t="s">
        <v>99</v>
      </c>
      <c r="X81" s="160">
        <v>2</v>
      </c>
      <c r="Y81" s="158"/>
      <c r="Z81" s="159"/>
      <c r="AA81" s="160"/>
      <c r="AB81" s="366"/>
      <c r="AC81" s="367"/>
      <c r="AD81" s="368"/>
      <c r="AE81" s="366"/>
      <c r="AF81" s="367"/>
      <c r="AG81" s="368"/>
      <c r="AH81" s="162">
        <v>2</v>
      </c>
    </row>
    <row r="82" spans="1:34">
      <c r="A82" s="134" t="s">
        <v>289</v>
      </c>
      <c r="B82" s="220" t="s">
        <v>64</v>
      </c>
      <c r="C82" s="162" t="s">
        <v>30</v>
      </c>
      <c r="D82" s="158"/>
      <c r="E82" s="159"/>
      <c r="F82" s="160"/>
      <c r="G82" s="158"/>
      <c r="H82" s="159"/>
      <c r="I82" s="160"/>
      <c r="J82" s="158"/>
      <c r="K82" s="159"/>
      <c r="L82" s="160"/>
      <c r="M82" s="158"/>
      <c r="N82" s="159"/>
      <c r="O82" s="160"/>
      <c r="P82" s="158"/>
      <c r="Q82" s="159"/>
      <c r="R82" s="160"/>
      <c r="S82" s="158"/>
      <c r="T82" s="159"/>
      <c r="U82" s="160"/>
      <c r="V82" s="158"/>
      <c r="W82" s="159"/>
      <c r="X82" s="160"/>
      <c r="Y82" s="158">
        <v>2</v>
      </c>
      <c r="Z82" s="159" t="s">
        <v>99</v>
      </c>
      <c r="AA82" s="160">
        <v>2</v>
      </c>
      <c r="AB82" s="366"/>
      <c r="AC82" s="367"/>
      <c r="AD82" s="368"/>
      <c r="AE82" s="366"/>
      <c r="AF82" s="367"/>
      <c r="AG82" s="368"/>
      <c r="AH82" s="162">
        <v>2</v>
      </c>
    </row>
    <row r="83" spans="1:34" ht="15.75" thickBot="1">
      <c r="A83" s="134" t="s">
        <v>290</v>
      </c>
      <c r="B83" s="220" t="s">
        <v>67</v>
      </c>
      <c r="C83" s="162" t="s">
        <v>32</v>
      </c>
      <c r="D83" s="158">
        <v>1</v>
      </c>
      <c r="E83" s="159" t="s">
        <v>32</v>
      </c>
      <c r="F83" s="160">
        <v>1</v>
      </c>
      <c r="G83" s="158">
        <v>1</v>
      </c>
      <c r="H83" s="159" t="s">
        <v>32</v>
      </c>
      <c r="I83" s="160">
        <v>1</v>
      </c>
      <c r="J83" s="158"/>
      <c r="K83" s="159"/>
      <c r="L83" s="160"/>
      <c r="M83" s="158"/>
      <c r="N83" s="159"/>
      <c r="O83" s="160"/>
      <c r="P83" s="158"/>
      <c r="Q83" s="159"/>
      <c r="R83" s="160"/>
      <c r="S83" s="158"/>
      <c r="T83" s="159"/>
      <c r="U83" s="160"/>
      <c r="V83" s="158"/>
      <c r="W83" s="159"/>
      <c r="X83" s="160"/>
      <c r="Y83" s="158"/>
      <c r="Z83" s="159"/>
      <c r="AA83" s="160"/>
      <c r="AB83" s="366"/>
      <c r="AC83" s="367"/>
      <c r="AD83" s="368"/>
      <c r="AE83" s="366"/>
      <c r="AF83" s="367"/>
      <c r="AG83" s="368"/>
      <c r="AH83" s="162">
        <v>2</v>
      </c>
    </row>
    <row r="84" spans="1:34" ht="15.75" thickBot="1">
      <c r="B84" s="221" t="s">
        <v>21</v>
      </c>
      <c r="C84" s="202"/>
      <c r="D84" s="222">
        <f>SUM(D72:D83)</f>
        <v>11</v>
      </c>
      <c r="E84" s="222"/>
      <c r="F84" s="222">
        <f>SUM(F72:F83)</f>
        <v>9</v>
      </c>
      <c r="G84" s="222">
        <f>SUM(G72:G83)</f>
        <v>10</v>
      </c>
      <c r="H84" s="222"/>
      <c r="I84" s="222">
        <f>SUM(I72:I83)</f>
        <v>7</v>
      </c>
      <c r="J84" s="222">
        <f>SUM(J72:J83)</f>
        <v>9</v>
      </c>
      <c r="K84" s="222"/>
      <c r="L84" s="222">
        <f>SUM(L72:L83)</f>
        <v>6</v>
      </c>
      <c r="M84" s="222">
        <f>SUM(M72:M83)</f>
        <v>9</v>
      </c>
      <c r="N84" s="222"/>
      <c r="O84" s="222">
        <f>SUM(O72:O83)</f>
        <v>6</v>
      </c>
      <c r="P84" s="222">
        <f>SUM(P72:P83)</f>
        <v>10</v>
      </c>
      <c r="Q84" s="222"/>
      <c r="R84" s="222">
        <f>SUM(R72:R83)</f>
        <v>7</v>
      </c>
      <c r="S84" s="222">
        <f>SUM(S72:S83)</f>
        <v>10</v>
      </c>
      <c r="T84" s="222"/>
      <c r="U84" s="222">
        <f>SUM(U72:U83)</f>
        <v>7</v>
      </c>
      <c r="V84" s="222">
        <f>SUM(V72:V83)</f>
        <v>12</v>
      </c>
      <c r="W84" s="222"/>
      <c r="X84" s="222">
        <f>SUM(X72:X83)</f>
        <v>9</v>
      </c>
      <c r="Y84" s="222">
        <f>SUM(Y72:Y83)</f>
        <v>12</v>
      </c>
      <c r="Z84" s="222"/>
      <c r="AA84" s="222">
        <f>SUM(AA72:AA83)</f>
        <v>9</v>
      </c>
      <c r="AB84" s="398">
        <f>SUM(AB72:AB83)</f>
        <v>0</v>
      </c>
      <c r="AC84" s="398"/>
      <c r="AD84" s="398">
        <f>SUM(AD72:AD83)</f>
        <v>0</v>
      </c>
      <c r="AE84" s="398">
        <f>SUM(AE72:AE83)</f>
        <v>0</v>
      </c>
      <c r="AF84" s="398"/>
      <c r="AG84" s="399">
        <f>SUM(AG72:AG83)</f>
        <v>0</v>
      </c>
      <c r="AH84" s="223">
        <f>SUM(AH72:AH83)</f>
        <v>60</v>
      </c>
    </row>
    <row r="85" spans="1:34" ht="15.75" thickBot="1">
      <c r="B85" s="218"/>
      <c r="C85" s="219"/>
      <c r="D85" s="532" t="s">
        <v>164</v>
      </c>
      <c r="E85" s="533"/>
      <c r="F85" s="533"/>
      <c r="G85" s="533"/>
      <c r="H85" s="533"/>
      <c r="I85" s="533"/>
      <c r="J85" s="533"/>
      <c r="K85" s="533"/>
      <c r="L85" s="533"/>
      <c r="M85" s="533"/>
      <c r="N85" s="533"/>
      <c r="O85" s="533"/>
      <c r="P85" s="533"/>
      <c r="Q85" s="533"/>
      <c r="R85" s="533"/>
      <c r="S85" s="533"/>
      <c r="T85" s="533"/>
      <c r="U85" s="533"/>
      <c r="V85" s="533"/>
      <c r="W85" s="533"/>
      <c r="X85" s="533"/>
      <c r="Y85" s="533"/>
      <c r="Z85" s="533"/>
      <c r="AA85" s="533"/>
      <c r="AB85" s="533"/>
      <c r="AC85" s="533"/>
      <c r="AD85" s="533"/>
      <c r="AE85" s="533"/>
      <c r="AF85" s="533"/>
      <c r="AG85" s="533"/>
      <c r="AH85" s="534"/>
    </row>
    <row r="86" spans="1:34">
      <c r="A86" s="134" t="s">
        <v>293</v>
      </c>
      <c r="B86" s="209" t="s">
        <v>73</v>
      </c>
      <c r="C86" s="156" t="s">
        <v>32</v>
      </c>
      <c r="D86" s="224"/>
      <c r="E86" s="225"/>
      <c r="F86" s="226"/>
      <c r="G86" s="224"/>
      <c r="H86" s="225"/>
      <c r="I86" s="226"/>
      <c r="J86" s="224"/>
      <c r="K86" s="225"/>
      <c r="L86" s="226"/>
      <c r="M86" s="224"/>
      <c r="N86" s="225"/>
      <c r="O86" s="226"/>
      <c r="P86" s="210">
        <v>2</v>
      </c>
      <c r="Q86" s="179" t="s">
        <v>32</v>
      </c>
      <c r="R86" s="180">
        <v>3</v>
      </c>
      <c r="S86" s="210">
        <v>2</v>
      </c>
      <c r="T86" s="179" t="s">
        <v>99</v>
      </c>
      <c r="U86" s="180">
        <v>3</v>
      </c>
      <c r="V86" s="210">
        <v>2</v>
      </c>
      <c r="W86" s="179" t="s">
        <v>32</v>
      </c>
      <c r="X86" s="180">
        <v>3</v>
      </c>
      <c r="Y86" s="210">
        <v>2</v>
      </c>
      <c r="Z86" s="179" t="s">
        <v>99</v>
      </c>
      <c r="AA86" s="180">
        <v>3</v>
      </c>
      <c r="AB86" s="400"/>
      <c r="AC86" s="401"/>
      <c r="AD86" s="402"/>
      <c r="AE86" s="400"/>
      <c r="AF86" s="401"/>
      <c r="AG86" s="402"/>
      <c r="AH86" s="227">
        <v>12</v>
      </c>
    </row>
    <row r="87" spans="1:34">
      <c r="A87" s="134" t="s">
        <v>373</v>
      </c>
      <c r="B87" s="209" t="s">
        <v>374</v>
      </c>
      <c r="C87" s="156" t="s">
        <v>151</v>
      </c>
      <c r="D87" s="412"/>
      <c r="E87" s="413"/>
      <c r="F87" s="414"/>
      <c r="G87" s="412"/>
      <c r="H87" s="413"/>
      <c r="I87" s="414"/>
      <c r="J87" s="412"/>
      <c r="K87" s="413"/>
      <c r="L87" s="414"/>
      <c r="M87" s="412"/>
      <c r="N87" s="413"/>
      <c r="O87" s="414"/>
      <c r="P87" s="411"/>
      <c r="Q87" s="179"/>
      <c r="R87" s="180"/>
      <c r="S87" s="411"/>
      <c r="T87" s="179"/>
      <c r="U87" s="180"/>
      <c r="V87" s="411"/>
      <c r="W87" s="179"/>
      <c r="X87" s="180"/>
      <c r="Y87" s="411"/>
      <c r="Z87" s="179" t="s">
        <v>370</v>
      </c>
      <c r="AA87" s="180"/>
      <c r="AB87" s="415"/>
      <c r="AC87" s="416"/>
      <c r="AD87" s="417"/>
      <c r="AE87" s="415"/>
      <c r="AF87" s="416"/>
      <c r="AG87" s="417"/>
      <c r="AH87" s="418"/>
    </row>
    <row r="88" spans="1:34">
      <c r="A88" s="134" t="s">
        <v>294</v>
      </c>
      <c r="B88" s="166" t="s">
        <v>74</v>
      </c>
      <c r="C88" s="156" t="s">
        <v>32</v>
      </c>
      <c r="D88" s="228"/>
      <c r="E88" s="229"/>
      <c r="F88" s="230"/>
      <c r="G88" s="228"/>
      <c r="H88" s="229"/>
      <c r="I88" s="230"/>
      <c r="J88" s="228"/>
      <c r="K88" s="229"/>
      <c r="L88" s="230"/>
      <c r="M88" s="228"/>
      <c r="N88" s="229"/>
      <c r="O88" s="230"/>
      <c r="P88" s="210">
        <v>2</v>
      </c>
      <c r="Q88" s="179" t="s">
        <v>32</v>
      </c>
      <c r="R88" s="180">
        <v>3</v>
      </c>
      <c r="S88" s="210">
        <v>2</v>
      </c>
      <c r="T88" s="179" t="s">
        <v>99</v>
      </c>
      <c r="U88" s="180">
        <v>3</v>
      </c>
      <c r="V88" s="210">
        <v>2</v>
      </c>
      <c r="W88" s="179" t="s">
        <v>32</v>
      </c>
      <c r="X88" s="180">
        <v>3</v>
      </c>
      <c r="Y88" s="210">
        <v>2</v>
      </c>
      <c r="Z88" s="179" t="s">
        <v>99</v>
      </c>
      <c r="AA88" s="180">
        <v>3</v>
      </c>
      <c r="AB88" s="403"/>
      <c r="AC88" s="404"/>
      <c r="AD88" s="405"/>
      <c r="AE88" s="403"/>
      <c r="AF88" s="404"/>
      <c r="AG88" s="405"/>
      <c r="AH88" s="231">
        <v>12</v>
      </c>
    </row>
    <row r="89" spans="1:34" s="410" customFormat="1">
      <c r="A89" s="134" t="s">
        <v>371</v>
      </c>
      <c r="B89" s="166" t="s">
        <v>372</v>
      </c>
      <c r="C89" s="156" t="s">
        <v>151</v>
      </c>
      <c r="D89" s="158"/>
      <c r="E89" s="179"/>
      <c r="F89" s="160"/>
      <c r="G89" s="158"/>
      <c r="H89" s="179"/>
      <c r="I89" s="160"/>
      <c r="J89" s="158"/>
      <c r="K89" s="179"/>
      <c r="L89" s="160"/>
      <c r="M89" s="158"/>
      <c r="N89" s="179"/>
      <c r="O89" s="160"/>
      <c r="P89" s="411"/>
      <c r="Q89" s="179"/>
      <c r="R89" s="180"/>
      <c r="S89" s="411"/>
      <c r="T89" s="179"/>
      <c r="U89" s="180"/>
      <c r="V89" s="411"/>
      <c r="W89" s="179"/>
      <c r="X89" s="180"/>
      <c r="Y89" s="411"/>
      <c r="Z89" s="179" t="s">
        <v>370</v>
      </c>
      <c r="AA89" s="180"/>
      <c r="AB89" s="406"/>
      <c r="AC89" s="407"/>
      <c r="AD89" s="408"/>
      <c r="AE89" s="406"/>
      <c r="AF89" s="407"/>
      <c r="AG89" s="408"/>
      <c r="AH89" s="409"/>
    </row>
    <row r="90" spans="1:34">
      <c r="A90" s="134" t="s">
        <v>295</v>
      </c>
      <c r="B90" s="232" t="s">
        <v>162</v>
      </c>
      <c r="C90" s="156" t="s">
        <v>32</v>
      </c>
      <c r="D90" s="228"/>
      <c r="E90" s="229"/>
      <c r="F90" s="230"/>
      <c r="G90" s="228"/>
      <c r="H90" s="229"/>
      <c r="I90" s="230"/>
      <c r="J90" s="228">
        <v>1</v>
      </c>
      <c r="K90" s="229" t="s">
        <v>32</v>
      </c>
      <c r="L90" s="230">
        <v>2</v>
      </c>
      <c r="M90" s="228">
        <v>1</v>
      </c>
      <c r="N90" s="229" t="s">
        <v>99</v>
      </c>
      <c r="O90" s="230">
        <v>2</v>
      </c>
      <c r="P90" s="228">
        <v>1</v>
      </c>
      <c r="Q90" s="229" t="s">
        <v>32</v>
      </c>
      <c r="R90" s="230">
        <v>2</v>
      </c>
      <c r="S90" s="228">
        <v>1</v>
      </c>
      <c r="T90" s="229" t="s">
        <v>99</v>
      </c>
      <c r="U90" s="230">
        <v>2</v>
      </c>
      <c r="V90" s="228"/>
      <c r="W90" s="229"/>
      <c r="X90" s="230"/>
      <c r="Y90" s="228"/>
      <c r="Z90" s="229"/>
      <c r="AA90" s="230"/>
      <c r="AB90" s="403"/>
      <c r="AC90" s="404"/>
      <c r="AD90" s="405"/>
      <c r="AE90" s="403"/>
      <c r="AF90" s="404"/>
      <c r="AG90" s="405"/>
      <c r="AH90" s="231">
        <v>8</v>
      </c>
    </row>
    <row r="91" spans="1:34">
      <c r="A91" s="134" t="s">
        <v>296</v>
      </c>
      <c r="B91" s="232" t="s">
        <v>163</v>
      </c>
      <c r="C91" s="156" t="s">
        <v>32</v>
      </c>
      <c r="D91" s="228"/>
      <c r="E91" s="229"/>
      <c r="F91" s="230"/>
      <c r="G91" s="228"/>
      <c r="H91" s="229"/>
      <c r="I91" s="230"/>
      <c r="J91" s="228"/>
      <c r="K91" s="229"/>
      <c r="L91" s="230"/>
      <c r="M91" s="228"/>
      <c r="N91" s="229"/>
      <c r="O91" s="230"/>
      <c r="P91" s="228">
        <v>2</v>
      </c>
      <c r="Q91" s="229" t="s">
        <v>32</v>
      </c>
      <c r="R91" s="230">
        <v>2</v>
      </c>
      <c r="S91" s="228">
        <v>2</v>
      </c>
      <c r="T91" s="229" t="s">
        <v>32</v>
      </c>
      <c r="U91" s="230">
        <v>2</v>
      </c>
      <c r="V91" s="228"/>
      <c r="W91" s="229"/>
      <c r="X91" s="230"/>
      <c r="Y91" s="228"/>
      <c r="Z91" s="229"/>
      <c r="AA91" s="230"/>
      <c r="AB91" s="403"/>
      <c r="AC91" s="404"/>
      <c r="AD91" s="405"/>
      <c r="AE91" s="403"/>
      <c r="AF91" s="404"/>
      <c r="AG91" s="405"/>
      <c r="AH91" s="231">
        <v>4</v>
      </c>
    </row>
    <row r="92" spans="1:34">
      <c r="A92" s="134" t="s">
        <v>300</v>
      </c>
      <c r="B92" s="166" t="s">
        <v>317</v>
      </c>
      <c r="C92" s="156" t="s">
        <v>32</v>
      </c>
      <c r="D92" s="228"/>
      <c r="E92" s="229"/>
      <c r="F92" s="230"/>
      <c r="G92" s="228">
        <v>1</v>
      </c>
      <c r="H92" s="229" t="s">
        <v>99</v>
      </c>
      <c r="I92" s="230">
        <v>2</v>
      </c>
      <c r="J92" s="228">
        <v>1</v>
      </c>
      <c r="K92" s="229" t="s">
        <v>32</v>
      </c>
      <c r="L92" s="230">
        <v>2</v>
      </c>
      <c r="M92" s="228">
        <v>1</v>
      </c>
      <c r="N92" s="229" t="s">
        <v>99</v>
      </c>
      <c r="O92" s="230">
        <v>2</v>
      </c>
      <c r="P92" s="228">
        <v>1</v>
      </c>
      <c r="Q92" s="229" t="s">
        <v>32</v>
      </c>
      <c r="R92" s="230">
        <v>2</v>
      </c>
      <c r="S92" s="228">
        <v>1</v>
      </c>
      <c r="T92" s="229" t="s">
        <v>99</v>
      </c>
      <c r="U92" s="230">
        <v>2</v>
      </c>
      <c r="V92" s="228">
        <v>1</v>
      </c>
      <c r="W92" s="229" t="s">
        <v>32</v>
      </c>
      <c r="X92" s="230">
        <v>2</v>
      </c>
      <c r="Y92" s="228">
        <v>1</v>
      </c>
      <c r="Z92" s="229" t="s">
        <v>99</v>
      </c>
      <c r="AA92" s="230">
        <v>2</v>
      </c>
      <c r="AB92" s="403"/>
      <c r="AC92" s="404"/>
      <c r="AD92" s="405"/>
      <c r="AE92" s="403"/>
      <c r="AF92" s="404"/>
      <c r="AG92" s="405"/>
      <c r="AH92" s="231">
        <v>14</v>
      </c>
    </row>
    <row r="93" spans="1:34">
      <c r="A93" s="134" t="s">
        <v>297</v>
      </c>
      <c r="B93" s="232" t="s">
        <v>89</v>
      </c>
      <c r="C93" s="156" t="s">
        <v>32</v>
      </c>
      <c r="D93" s="228"/>
      <c r="E93" s="229"/>
      <c r="F93" s="230"/>
      <c r="G93" s="228"/>
      <c r="H93" s="229"/>
      <c r="I93" s="230"/>
      <c r="J93" s="228">
        <v>1</v>
      </c>
      <c r="K93" s="229" t="s">
        <v>32</v>
      </c>
      <c r="L93" s="230">
        <v>1</v>
      </c>
      <c r="M93" s="228">
        <v>1</v>
      </c>
      <c r="N93" s="229" t="s">
        <v>32</v>
      </c>
      <c r="O93" s="230">
        <v>1</v>
      </c>
      <c r="P93" s="228">
        <v>1</v>
      </c>
      <c r="Q93" s="229" t="s">
        <v>32</v>
      </c>
      <c r="R93" s="230">
        <v>1</v>
      </c>
      <c r="S93" s="228">
        <v>1</v>
      </c>
      <c r="T93" s="229" t="s">
        <v>32</v>
      </c>
      <c r="U93" s="230">
        <v>1</v>
      </c>
      <c r="V93" s="228">
        <v>1</v>
      </c>
      <c r="W93" s="229" t="s">
        <v>32</v>
      </c>
      <c r="X93" s="230">
        <v>1</v>
      </c>
      <c r="Y93" s="228">
        <v>1</v>
      </c>
      <c r="Z93" s="229" t="s">
        <v>32</v>
      </c>
      <c r="AA93" s="230">
        <v>1</v>
      </c>
      <c r="AB93" s="403"/>
      <c r="AC93" s="404"/>
      <c r="AD93" s="405"/>
      <c r="AE93" s="403"/>
      <c r="AF93" s="404"/>
      <c r="AG93" s="405"/>
      <c r="AH93" s="231">
        <v>6</v>
      </c>
    </row>
    <row r="94" spans="1:34">
      <c r="A94" s="134" t="s">
        <v>298</v>
      </c>
      <c r="B94" s="232" t="s">
        <v>58</v>
      </c>
      <c r="C94" s="156" t="s">
        <v>30</v>
      </c>
      <c r="D94" s="228"/>
      <c r="E94" s="229"/>
      <c r="F94" s="230"/>
      <c r="G94" s="228"/>
      <c r="H94" s="229"/>
      <c r="I94" s="230"/>
      <c r="J94" s="228"/>
      <c r="K94" s="229"/>
      <c r="L94" s="230"/>
      <c r="M94" s="228"/>
      <c r="N94" s="229"/>
      <c r="O94" s="230"/>
      <c r="P94" s="228"/>
      <c r="Q94" s="229"/>
      <c r="R94" s="230"/>
      <c r="S94" s="228"/>
      <c r="T94" s="229"/>
      <c r="U94" s="230"/>
      <c r="V94" s="228">
        <v>2</v>
      </c>
      <c r="W94" s="229" t="s">
        <v>99</v>
      </c>
      <c r="X94" s="230">
        <v>2</v>
      </c>
      <c r="Y94" s="228"/>
      <c r="Z94" s="229"/>
      <c r="AA94" s="230"/>
      <c r="AB94" s="403"/>
      <c r="AC94" s="404"/>
      <c r="AD94" s="405"/>
      <c r="AE94" s="403"/>
      <c r="AF94" s="404"/>
      <c r="AG94" s="405"/>
      <c r="AH94" s="231">
        <v>2</v>
      </c>
    </row>
    <row r="95" spans="1:34" ht="15.75" thickBot="1">
      <c r="A95" s="134" t="s">
        <v>299</v>
      </c>
      <c r="B95" s="232" t="s">
        <v>57</v>
      </c>
      <c r="C95" s="156" t="s">
        <v>32</v>
      </c>
      <c r="D95" s="228"/>
      <c r="E95" s="229"/>
      <c r="F95" s="230"/>
      <c r="G95" s="228"/>
      <c r="H95" s="229"/>
      <c r="I95" s="230"/>
      <c r="J95" s="228"/>
      <c r="K95" s="229"/>
      <c r="L95" s="230"/>
      <c r="M95" s="228"/>
      <c r="N95" s="229"/>
      <c r="O95" s="230"/>
      <c r="P95" s="228">
        <v>1</v>
      </c>
      <c r="Q95" s="229" t="s">
        <v>32</v>
      </c>
      <c r="R95" s="230">
        <v>1</v>
      </c>
      <c r="S95" s="228">
        <v>1</v>
      </c>
      <c r="T95" s="229" t="s">
        <v>32</v>
      </c>
      <c r="U95" s="230">
        <v>1</v>
      </c>
      <c r="V95" s="228"/>
      <c r="W95" s="229"/>
      <c r="X95" s="230"/>
      <c r="Y95" s="228"/>
      <c r="Z95" s="229"/>
      <c r="AA95" s="230"/>
      <c r="AB95" s="403"/>
      <c r="AC95" s="404"/>
      <c r="AD95" s="405"/>
      <c r="AE95" s="403"/>
      <c r="AF95" s="404"/>
      <c r="AG95" s="405"/>
      <c r="AH95" s="231">
        <v>2</v>
      </c>
    </row>
    <row r="96" spans="1:34" ht="15.75" thickBot="1">
      <c r="B96" s="221" t="s">
        <v>21</v>
      </c>
      <c r="C96" s="202"/>
      <c r="D96" s="217">
        <f>SUM(D86:D95)</f>
        <v>0</v>
      </c>
      <c r="E96" s="217"/>
      <c r="F96" s="217">
        <f>SUM(F86:F95)</f>
        <v>0</v>
      </c>
      <c r="G96" s="217">
        <f>SUM(G86:G95)</f>
        <v>1</v>
      </c>
      <c r="H96" s="217"/>
      <c r="I96" s="217">
        <f>SUM(I86:I95)</f>
        <v>2</v>
      </c>
      <c r="J96" s="217">
        <f>SUM(J86:J95)</f>
        <v>3</v>
      </c>
      <c r="K96" s="217"/>
      <c r="L96" s="217">
        <f>SUM(L86:L95)</f>
        <v>5</v>
      </c>
      <c r="M96" s="217">
        <f>SUM(M86:M95)</f>
        <v>3</v>
      </c>
      <c r="N96" s="217"/>
      <c r="O96" s="217">
        <f>SUM(O86:O95)</f>
        <v>5</v>
      </c>
      <c r="P96" s="217">
        <f>SUM(P86:P95)</f>
        <v>10</v>
      </c>
      <c r="Q96" s="217"/>
      <c r="R96" s="217">
        <f>SUM(R86:R95)</f>
        <v>14</v>
      </c>
      <c r="S96" s="217">
        <f>SUM(S86:S95)</f>
        <v>10</v>
      </c>
      <c r="T96" s="217"/>
      <c r="U96" s="217">
        <f>SUM(U86:U95)</f>
        <v>14</v>
      </c>
      <c r="V96" s="217">
        <f>SUM(V86:V95)</f>
        <v>8</v>
      </c>
      <c r="W96" s="217"/>
      <c r="X96" s="217">
        <f>SUM(X86:X95)</f>
        <v>11</v>
      </c>
      <c r="Y96" s="217">
        <f>SUM(Y86:Y95)</f>
        <v>6</v>
      </c>
      <c r="Z96" s="217"/>
      <c r="AA96" s="217">
        <f>SUM(AA86:AA95)</f>
        <v>9</v>
      </c>
      <c r="AB96" s="372">
        <f>SUM(AB86:AB95)</f>
        <v>0</v>
      </c>
      <c r="AC96" s="372"/>
      <c r="AD96" s="372">
        <f>SUM(AD86:AD95)</f>
        <v>0</v>
      </c>
      <c r="AE96" s="372">
        <f>SUM(AE86:AE95)</f>
        <v>0</v>
      </c>
      <c r="AF96" s="372"/>
      <c r="AG96" s="372">
        <f>SUM(AG86:AG95)</f>
        <v>0</v>
      </c>
      <c r="AH96" s="202">
        <f>SUM(AH86:AH95)</f>
        <v>60</v>
      </c>
    </row>
    <row r="97" spans="1:34" s="8" customFormat="1" ht="15.75" thickBot="1">
      <c r="A97" s="266" t="s">
        <v>328</v>
      </c>
      <c r="B97" s="105" t="s">
        <v>53</v>
      </c>
      <c r="C97" s="24"/>
      <c r="D97" s="45"/>
      <c r="E97" s="46"/>
      <c r="F97" s="47"/>
      <c r="G97" s="45"/>
      <c r="H97" s="46"/>
      <c r="I97" s="47"/>
      <c r="J97" s="45"/>
      <c r="K97" s="46"/>
      <c r="L97" s="47"/>
      <c r="M97" s="45"/>
      <c r="N97" s="46"/>
      <c r="O97" s="47"/>
      <c r="P97" s="45"/>
      <c r="Q97" s="46"/>
      <c r="R97" s="47"/>
      <c r="S97" s="45"/>
      <c r="T97" s="46"/>
      <c r="U97" s="47"/>
      <c r="V97" s="45"/>
      <c r="W97" s="46"/>
      <c r="X97" s="106">
        <v>4</v>
      </c>
      <c r="Y97" s="45"/>
      <c r="Z97" s="46"/>
      <c r="AA97" s="106">
        <v>4</v>
      </c>
      <c r="AB97" s="326"/>
      <c r="AC97" s="327"/>
      <c r="AD97" s="346"/>
      <c r="AE97" s="326"/>
      <c r="AF97" s="327"/>
      <c r="AG97" s="346"/>
      <c r="AH97" s="247">
        <v>8</v>
      </c>
    </row>
    <row r="98" spans="1:34" s="235" customFormat="1" ht="15.75" thickBot="1">
      <c r="A98" s="123"/>
      <c r="B98" s="233" t="s">
        <v>132</v>
      </c>
      <c r="C98" s="202"/>
      <c r="D98" s="234">
        <f>SUM(D54+D70+D84+D96+D97)</f>
        <v>23</v>
      </c>
      <c r="E98" s="234"/>
      <c r="F98" s="234">
        <f>SUM(F54+F70+F84+F96+F97)</f>
        <v>22</v>
      </c>
      <c r="G98" s="234">
        <f>SUM(G54+G70+G84+G96+G97)</f>
        <v>23</v>
      </c>
      <c r="H98" s="234"/>
      <c r="I98" s="234">
        <f>SUM(I54+I70+I84+I96+I97)</f>
        <v>22</v>
      </c>
      <c r="J98" s="234">
        <f>SUM(J54+J70+J84+J96+J97)</f>
        <v>21</v>
      </c>
      <c r="K98" s="234"/>
      <c r="L98" s="234">
        <f>SUM(L54+L70+L84+L96+L97)</f>
        <v>21</v>
      </c>
      <c r="M98" s="234">
        <f>SUM(M54+M70+M84+M96+M97)</f>
        <v>21</v>
      </c>
      <c r="N98" s="234"/>
      <c r="O98" s="234">
        <f>SUM(O54+O70+O84+O96+O97)</f>
        <v>21</v>
      </c>
      <c r="P98" s="234">
        <f>SUM(P54+P70+P84+P96+P97)</f>
        <v>24</v>
      </c>
      <c r="Q98" s="234"/>
      <c r="R98" s="234">
        <f>SUM(R54+R70+R84+R96+R97)</f>
        <v>24</v>
      </c>
      <c r="S98" s="234">
        <f>SUM(S54+S70+S84+S96+S97)</f>
        <v>24</v>
      </c>
      <c r="T98" s="234"/>
      <c r="U98" s="234">
        <f>SUM(U54+U70+U84+U96+U97)</f>
        <v>24</v>
      </c>
      <c r="V98" s="234">
        <f>SUM(V54+V70+V84+V96+V97)</f>
        <v>26</v>
      </c>
      <c r="W98" s="234"/>
      <c r="X98" s="234">
        <f>SUM(X54+X70+X84+X96+X97)</f>
        <v>28</v>
      </c>
      <c r="Y98" s="234">
        <f>SUM(Y54+Y70+Y84+Y96+Y97)</f>
        <v>24</v>
      </c>
      <c r="Z98" s="234"/>
      <c r="AA98" s="234">
        <f>SUM(AA54+AA70+AA84+AA96+AA97)</f>
        <v>26</v>
      </c>
      <c r="AB98" s="374">
        <f>SUM(AB54+AB70+AB84+AB96+AB97)</f>
        <v>0</v>
      </c>
      <c r="AC98" s="374"/>
      <c r="AD98" s="374">
        <f>SUM(AD54+AD70+AD84+AD96+AD97)</f>
        <v>0</v>
      </c>
      <c r="AE98" s="374">
        <f>SUM(AE54+AE70+AE84+AE96+AE97)</f>
        <v>0</v>
      </c>
      <c r="AF98" s="374"/>
      <c r="AG98" s="375">
        <f>SUM(AG54+AG70+AG84+AG96+AG97)</f>
        <v>0</v>
      </c>
      <c r="AH98" s="174">
        <f>SUM(AH54+AH70+AH84+AH96+AH97)</f>
        <v>290</v>
      </c>
    </row>
    <row r="99" spans="1:34" ht="15.75" thickBot="1">
      <c r="B99" s="236" t="s">
        <v>131</v>
      </c>
      <c r="C99" s="237"/>
      <c r="D99" s="493"/>
      <c r="E99" s="494"/>
      <c r="F99" s="494"/>
      <c r="G99" s="494"/>
      <c r="H99" s="494"/>
      <c r="I99" s="494"/>
      <c r="J99" s="494"/>
      <c r="K99" s="494"/>
      <c r="L99" s="494"/>
      <c r="M99" s="494"/>
      <c r="N99" s="494"/>
      <c r="O99" s="494"/>
      <c r="P99" s="494"/>
      <c r="Q99" s="494"/>
      <c r="R99" s="494"/>
      <c r="S99" s="494"/>
      <c r="T99" s="494"/>
      <c r="U99" s="494"/>
      <c r="V99" s="494"/>
      <c r="W99" s="494"/>
      <c r="X99" s="494"/>
      <c r="Y99" s="494"/>
      <c r="Z99" s="494"/>
      <c r="AA99" s="494"/>
      <c r="AB99" s="494"/>
      <c r="AC99" s="494"/>
      <c r="AD99" s="494"/>
      <c r="AE99" s="494"/>
      <c r="AF99" s="494"/>
      <c r="AG99" s="494"/>
      <c r="AH99" s="495"/>
    </row>
    <row r="100" spans="1:34">
      <c r="B100" s="176" t="s">
        <v>31</v>
      </c>
      <c r="C100" s="156" t="s">
        <v>32</v>
      </c>
      <c r="D100" s="155">
        <v>4</v>
      </c>
      <c r="E100" s="153" t="s">
        <v>32</v>
      </c>
      <c r="F100" s="154">
        <v>2</v>
      </c>
      <c r="G100" s="155">
        <v>4</v>
      </c>
      <c r="H100" s="153" t="s">
        <v>32</v>
      </c>
      <c r="I100" s="154">
        <v>2</v>
      </c>
      <c r="J100" s="155">
        <v>4</v>
      </c>
      <c r="K100" s="153" t="s">
        <v>32</v>
      </c>
      <c r="L100" s="154">
        <v>2</v>
      </c>
      <c r="M100" s="155">
        <v>4</v>
      </c>
      <c r="N100" s="153" t="s">
        <v>32</v>
      </c>
      <c r="O100" s="154">
        <v>2</v>
      </c>
      <c r="P100" s="155"/>
      <c r="Q100" s="153"/>
      <c r="R100" s="154"/>
      <c r="S100" s="155"/>
      <c r="T100" s="153"/>
      <c r="U100" s="154"/>
      <c r="V100" s="155"/>
      <c r="W100" s="153"/>
      <c r="X100" s="154"/>
      <c r="Y100" s="155"/>
      <c r="Z100" s="153"/>
      <c r="AA100" s="154"/>
      <c r="AB100" s="363"/>
      <c r="AC100" s="364"/>
      <c r="AD100" s="365"/>
      <c r="AE100" s="363"/>
      <c r="AF100" s="364"/>
      <c r="AG100" s="365"/>
      <c r="AH100" s="156">
        <v>8</v>
      </c>
    </row>
    <row r="101" spans="1:34">
      <c r="B101" s="166" t="s">
        <v>42</v>
      </c>
      <c r="C101" s="162" t="s">
        <v>32</v>
      </c>
      <c r="D101" s="158">
        <v>1</v>
      </c>
      <c r="E101" s="159" t="s">
        <v>32</v>
      </c>
      <c r="F101" s="160">
        <v>2</v>
      </c>
      <c r="G101" s="158">
        <v>1</v>
      </c>
      <c r="H101" s="159" t="s">
        <v>32</v>
      </c>
      <c r="I101" s="160">
        <v>2</v>
      </c>
      <c r="J101" s="158">
        <v>1</v>
      </c>
      <c r="K101" s="159" t="s">
        <v>32</v>
      </c>
      <c r="L101" s="160">
        <v>2</v>
      </c>
      <c r="M101" s="158">
        <v>1</v>
      </c>
      <c r="N101" s="159" t="s">
        <v>32</v>
      </c>
      <c r="O101" s="160">
        <v>2</v>
      </c>
      <c r="P101" s="158">
        <v>1</v>
      </c>
      <c r="Q101" s="159" t="s">
        <v>32</v>
      </c>
      <c r="R101" s="160">
        <v>2</v>
      </c>
      <c r="S101" s="158">
        <v>1</v>
      </c>
      <c r="T101" s="159" t="s">
        <v>32</v>
      </c>
      <c r="U101" s="160">
        <v>2</v>
      </c>
      <c r="V101" s="158">
        <v>1</v>
      </c>
      <c r="W101" s="159" t="s">
        <v>32</v>
      </c>
      <c r="X101" s="160">
        <v>2</v>
      </c>
      <c r="Y101" s="158">
        <v>1</v>
      </c>
      <c r="Z101" s="159" t="s">
        <v>32</v>
      </c>
      <c r="AA101" s="160">
        <v>2</v>
      </c>
      <c r="AB101" s="366"/>
      <c r="AC101" s="367"/>
      <c r="AD101" s="368"/>
      <c r="AE101" s="366"/>
      <c r="AF101" s="367"/>
      <c r="AG101" s="368"/>
      <c r="AH101" s="162">
        <v>16</v>
      </c>
    </row>
    <row r="102" spans="1:34">
      <c r="B102" s="167" t="s">
        <v>71</v>
      </c>
      <c r="C102" s="168" t="s">
        <v>32</v>
      </c>
      <c r="D102" s="158">
        <v>4</v>
      </c>
      <c r="E102" s="170" t="s">
        <v>126</v>
      </c>
      <c r="F102" s="160">
        <v>2</v>
      </c>
      <c r="G102" s="158">
        <v>4</v>
      </c>
      <c r="H102" s="170" t="s">
        <v>126</v>
      </c>
      <c r="I102" s="160">
        <v>2</v>
      </c>
      <c r="J102" s="158">
        <v>4</v>
      </c>
      <c r="K102" s="170" t="s">
        <v>126</v>
      </c>
      <c r="L102" s="160">
        <v>2</v>
      </c>
      <c r="M102" s="158">
        <v>4</v>
      </c>
      <c r="N102" s="170" t="s">
        <v>126</v>
      </c>
      <c r="O102" s="160">
        <v>2</v>
      </c>
      <c r="P102" s="158">
        <v>4</v>
      </c>
      <c r="Q102" s="170" t="s">
        <v>126</v>
      </c>
      <c r="R102" s="160">
        <v>2</v>
      </c>
      <c r="S102" s="158">
        <v>4</v>
      </c>
      <c r="T102" s="170" t="s">
        <v>126</v>
      </c>
      <c r="U102" s="160">
        <v>2</v>
      </c>
      <c r="V102" s="158">
        <v>4</v>
      </c>
      <c r="W102" s="170" t="s">
        <v>126</v>
      </c>
      <c r="X102" s="160">
        <v>2</v>
      </c>
      <c r="Y102" s="158">
        <v>4</v>
      </c>
      <c r="Z102" s="170" t="s">
        <v>126</v>
      </c>
      <c r="AA102" s="160">
        <v>2</v>
      </c>
      <c r="AB102" s="369"/>
      <c r="AC102" s="370"/>
      <c r="AD102" s="371"/>
      <c r="AE102" s="369"/>
      <c r="AF102" s="370"/>
      <c r="AG102" s="371"/>
      <c r="AH102" s="168">
        <v>16</v>
      </c>
    </row>
    <row r="103" spans="1:34">
      <c r="B103" s="166" t="s">
        <v>52</v>
      </c>
      <c r="C103" s="162" t="s">
        <v>32</v>
      </c>
      <c r="D103" s="158"/>
      <c r="E103" s="159"/>
      <c r="F103" s="160"/>
      <c r="G103" s="158"/>
      <c r="H103" s="159"/>
      <c r="I103" s="160"/>
      <c r="J103" s="158"/>
      <c r="K103" s="159"/>
      <c r="L103" s="160"/>
      <c r="M103" s="158"/>
      <c r="N103" s="159"/>
      <c r="O103" s="160"/>
      <c r="P103" s="158"/>
      <c r="Q103" s="159"/>
      <c r="R103" s="160"/>
      <c r="S103" s="158"/>
      <c r="T103" s="159"/>
      <c r="U103" s="160"/>
      <c r="V103" s="158">
        <v>2</v>
      </c>
      <c r="W103" s="159" t="s">
        <v>126</v>
      </c>
      <c r="X103" s="160">
        <v>1</v>
      </c>
      <c r="Y103" s="158">
        <v>2</v>
      </c>
      <c r="Z103" s="159" t="s">
        <v>126</v>
      </c>
      <c r="AA103" s="160">
        <v>1</v>
      </c>
      <c r="AB103" s="366"/>
      <c r="AC103" s="367"/>
      <c r="AD103" s="368"/>
      <c r="AE103" s="366"/>
      <c r="AF103" s="367"/>
      <c r="AG103" s="368"/>
      <c r="AH103" s="162">
        <v>2</v>
      </c>
    </row>
    <row r="104" spans="1:34" ht="15.75" thickBot="1">
      <c r="B104" s="167" t="s">
        <v>45</v>
      </c>
      <c r="C104" s="168"/>
      <c r="D104" s="169"/>
      <c r="E104" s="170"/>
      <c r="F104" s="171"/>
      <c r="G104" s="191"/>
      <c r="H104" s="192"/>
      <c r="I104" s="193"/>
      <c r="J104" s="191"/>
      <c r="K104" s="192"/>
      <c r="L104" s="193"/>
      <c r="M104" s="191"/>
      <c r="N104" s="192"/>
      <c r="O104" s="193"/>
      <c r="P104" s="191"/>
      <c r="Q104" s="192"/>
      <c r="R104" s="193"/>
      <c r="S104" s="191"/>
      <c r="T104" s="192"/>
      <c r="U104" s="193"/>
      <c r="V104" s="191"/>
      <c r="W104" s="192"/>
      <c r="X104" s="193"/>
      <c r="Y104" s="191"/>
      <c r="Z104" s="192"/>
      <c r="AA104" s="193"/>
      <c r="AB104" s="376"/>
      <c r="AC104" s="377"/>
      <c r="AD104" s="378"/>
      <c r="AE104" s="376"/>
      <c r="AF104" s="377"/>
      <c r="AG104" s="378"/>
      <c r="AH104" s="190"/>
    </row>
    <row r="105" spans="1:34" ht="15.75" thickBot="1">
      <c r="B105" s="201" t="s">
        <v>127</v>
      </c>
      <c r="C105" s="238"/>
      <c r="D105" s="490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491"/>
      <c r="AG105" s="492"/>
      <c r="AH105" s="202">
        <v>300</v>
      </c>
    </row>
    <row r="106" spans="1:34">
      <c r="B106" s="123" t="s">
        <v>120</v>
      </c>
    </row>
    <row r="107" spans="1:34">
      <c r="B107" s="123" t="s">
        <v>121</v>
      </c>
    </row>
    <row r="108" spans="1:34">
      <c r="B108" s="144"/>
    </row>
  </sheetData>
  <sheetProtection sheet="1" objects="1" scenarios="1"/>
  <mergeCells count="32">
    <mergeCell ref="A1:A4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D32:AH32"/>
    <mergeCell ref="S3:U3"/>
    <mergeCell ref="V3:X3"/>
    <mergeCell ref="Y3:AA3"/>
    <mergeCell ref="AB3:AD3"/>
    <mergeCell ref="AE3:AG3"/>
    <mergeCell ref="D5:AH5"/>
    <mergeCell ref="B18:B19"/>
    <mergeCell ref="C18:C19"/>
    <mergeCell ref="D18:AH19"/>
    <mergeCell ref="D24:AG24"/>
    <mergeCell ref="D25:AH25"/>
    <mergeCell ref="D105:AG105"/>
    <mergeCell ref="D38:AG38"/>
    <mergeCell ref="D39:AH39"/>
    <mergeCell ref="D52:AG52"/>
    <mergeCell ref="C55:C56"/>
    <mergeCell ref="D55:AH56"/>
    <mergeCell ref="D71:AH71"/>
    <mergeCell ref="D85:AH85"/>
    <mergeCell ref="D99:AH99"/>
    <mergeCell ref="D67:AA67"/>
  </mergeCells>
  <pageMargins left="0.15748031496062992" right="0.15748031496062992" top="0.55118110236220474" bottom="0.35433070866141736" header="0.39370078740157483" footer="0.23622047244094491"/>
  <pageSetup paperSize="8" scale="61" orientation="landscape" r:id="rId1"/>
  <headerFooter alignWithMargins="0"/>
  <rowBreaks count="1" manualBreakCount="1">
    <brk id="54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82"/>
  <sheetViews>
    <sheetView showGridLines="0" view="pageBreakPreview" zoomScale="85" zoomScaleNormal="85" zoomScaleSheetLayoutView="85" workbookViewId="0">
      <selection activeCell="D28" sqref="D28"/>
    </sheetView>
  </sheetViews>
  <sheetFormatPr defaultRowHeight="15"/>
  <cols>
    <col min="1" max="1" width="17.42578125" style="243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129.7109375" style="8" bestFit="1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 ht="15" customHeight="1">
      <c r="A1" s="450" t="s">
        <v>179</v>
      </c>
      <c r="B1" s="470" t="s">
        <v>0</v>
      </c>
      <c r="C1" s="467" t="s">
        <v>1</v>
      </c>
      <c r="D1" s="473" t="s">
        <v>134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 ht="15" customHeight="1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30"/>
      <c r="L6" s="31"/>
      <c r="M6" s="29"/>
      <c r="N6" s="30"/>
      <c r="O6" s="31"/>
      <c r="P6" s="32"/>
      <c r="Q6" s="30"/>
      <c r="R6" s="31"/>
      <c r="S6" s="29"/>
      <c r="T6" s="30"/>
      <c r="U6" s="31"/>
      <c r="V6" s="29"/>
      <c r="W6" s="30"/>
      <c r="X6" s="31"/>
      <c r="Y6" s="29"/>
      <c r="Z6" s="30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65"/>
      <c r="F7" s="66"/>
      <c r="G7" s="64"/>
      <c r="H7" s="65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42"/>
      <c r="F8" s="43"/>
      <c r="G8" s="41"/>
      <c r="H8" s="42"/>
      <c r="I8" s="43"/>
      <c r="J8" s="41">
        <v>2</v>
      </c>
      <c r="K8" s="42" t="s">
        <v>32</v>
      </c>
      <c r="L8" s="43">
        <v>3</v>
      </c>
      <c r="M8" s="41"/>
      <c r="N8" s="42"/>
      <c r="O8" s="43"/>
      <c r="P8" s="44"/>
      <c r="Q8" s="42"/>
      <c r="R8" s="43"/>
      <c r="S8" s="41"/>
      <c r="T8" s="42"/>
      <c r="U8" s="43"/>
      <c r="V8" s="41"/>
      <c r="W8" s="42"/>
      <c r="X8" s="43"/>
      <c r="Y8" s="41"/>
      <c r="Z8" s="42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42"/>
      <c r="F9" s="43"/>
      <c r="G9" s="41"/>
      <c r="H9" s="42"/>
      <c r="I9" s="43"/>
      <c r="J9" s="44"/>
      <c r="K9" s="42"/>
      <c r="L9" s="43"/>
      <c r="M9" s="41">
        <v>2</v>
      </c>
      <c r="N9" s="42" t="s">
        <v>32</v>
      </c>
      <c r="O9" s="43">
        <v>3</v>
      </c>
      <c r="P9" s="44"/>
      <c r="Q9" s="42"/>
      <c r="R9" s="43"/>
      <c r="S9" s="41"/>
      <c r="T9" s="42"/>
      <c r="U9" s="43"/>
      <c r="V9" s="41"/>
      <c r="W9" s="42"/>
      <c r="X9" s="43"/>
      <c r="Y9" s="41"/>
      <c r="Z9" s="42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>
      <c r="A10" s="242" t="s">
        <v>214</v>
      </c>
      <c r="B10" s="272" t="s">
        <v>106</v>
      </c>
      <c r="C10" s="20" t="s">
        <v>30</v>
      </c>
      <c r="D10" s="41"/>
      <c r="E10" s="42"/>
      <c r="F10" s="43"/>
      <c r="G10" s="41"/>
      <c r="H10" s="42"/>
      <c r="I10" s="43"/>
      <c r="J10" s="41"/>
      <c r="K10" s="42"/>
      <c r="L10" s="43"/>
      <c r="M10" s="41"/>
      <c r="N10" s="42"/>
      <c r="O10" s="43"/>
      <c r="P10" s="41">
        <v>2</v>
      </c>
      <c r="Q10" s="42" t="s">
        <v>99</v>
      </c>
      <c r="R10" s="43">
        <v>2</v>
      </c>
      <c r="S10" s="41"/>
      <c r="T10" s="42"/>
      <c r="U10" s="43"/>
      <c r="V10" s="41"/>
      <c r="W10" s="42"/>
      <c r="X10" s="43"/>
      <c r="Y10" s="41"/>
      <c r="Z10" s="42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42"/>
      <c r="L11" s="43"/>
      <c r="M11" s="41"/>
      <c r="N11" s="42"/>
      <c r="O11" s="43"/>
      <c r="P11" s="41"/>
      <c r="Q11" s="42"/>
      <c r="R11" s="43"/>
      <c r="S11" s="41">
        <v>3</v>
      </c>
      <c r="T11" s="42" t="s">
        <v>32</v>
      </c>
      <c r="U11" s="43">
        <v>2</v>
      </c>
      <c r="V11" s="41"/>
      <c r="W11" s="42"/>
      <c r="X11" s="43"/>
      <c r="Y11" s="41"/>
      <c r="Z11" s="42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42"/>
      <c r="F12" s="43"/>
      <c r="G12" s="41"/>
      <c r="H12" s="42"/>
      <c r="I12" s="43"/>
      <c r="J12" s="41"/>
      <c r="K12" s="42"/>
      <c r="L12" s="43"/>
      <c r="M12" s="41"/>
      <c r="N12" s="42"/>
      <c r="O12" s="43"/>
      <c r="P12" s="41"/>
      <c r="Q12" s="42"/>
      <c r="R12" s="43"/>
      <c r="S12" s="41"/>
      <c r="T12" s="42"/>
      <c r="U12" s="43"/>
      <c r="V12" s="41">
        <v>2</v>
      </c>
      <c r="W12" s="42" t="s">
        <v>99</v>
      </c>
      <c r="X12" s="43">
        <v>2</v>
      </c>
      <c r="Y12" s="41"/>
      <c r="Z12" s="42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42"/>
      <c r="L13" s="43"/>
      <c r="M13" s="41"/>
      <c r="N13" s="42"/>
      <c r="O13" s="43"/>
      <c r="P13" s="41"/>
      <c r="Q13" s="42"/>
      <c r="R13" s="43"/>
      <c r="S13" s="41"/>
      <c r="T13" s="42"/>
      <c r="U13" s="43"/>
      <c r="V13" s="41"/>
      <c r="W13" s="241"/>
      <c r="X13" s="43"/>
      <c r="Y13" s="41">
        <v>2</v>
      </c>
      <c r="Z13" s="42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42"/>
      <c r="L14" s="43"/>
      <c r="M14" s="41"/>
      <c r="N14" s="42"/>
      <c r="O14" s="43"/>
      <c r="P14" s="41"/>
      <c r="Q14" s="42"/>
      <c r="R14" s="43"/>
      <c r="S14" s="41"/>
      <c r="T14" s="42"/>
      <c r="U14" s="43"/>
      <c r="V14" s="41">
        <v>2</v>
      </c>
      <c r="W14" s="241" t="s">
        <v>99</v>
      </c>
      <c r="X14" s="43">
        <v>3</v>
      </c>
      <c r="Y14" s="41"/>
      <c r="Z14" s="42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42"/>
      <c r="L15" s="43"/>
      <c r="M15" s="41"/>
      <c r="N15" s="42"/>
      <c r="O15" s="43"/>
      <c r="P15" s="41"/>
      <c r="Q15" s="42"/>
      <c r="R15" s="43"/>
      <c r="S15" s="41"/>
      <c r="T15" s="42"/>
      <c r="U15" s="43"/>
      <c r="V15" s="41"/>
      <c r="W15" s="241"/>
      <c r="X15" s="43"/>
      <c r="Y15" s="41"/>
      <c r="Z15" s="42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42"/>
      <c r="F16" s="43"/>
      <c r="G16" s="41"/>
      <c r="H16" s="42"/>
      <c r="I16" s="43"/>
      <c r="J16" s="41"/>
      <c r="K16" s="42"/>
      <c r="L16" s="43"/>
      <c r="M16" s="41"/>
      <c r="N16" s="42"/>
      <c r="O16" s="43"/>
      <c r="P16" s="41"/>
      <c r="Q16" s="42"/>
      <c r="R16" s="43"/>
      <c r="S16" s="41"/>
      <c r="T16" s="42"/>
      <c r="U16" s="43"/>
      <c r="V16" s="41">
        <v>2</v>
      </c>
      <c r="W16" s="241" t="s">
        <v>99</v>
      </c>
      <c r="X16" s="43">
        <v>2</v>
      </c>
      <c r="Y16" s="41"/>
      <c r="Z16" s="42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220</v>
      </c>
      <c r="B17" s="275" t="s">
        <v>17</v>
      </c>
      <c r="C17" s="23" t="s">
        <v>32</v>
      </c>
      <c r="D17" s="41">
        <v>2</v>
      </c>
      <c r="E17" s="42" t="s">
        <v>100</v>
      </c>
      <c r="F17" s="43">
        <v>0</v>
      </c>
      <c r="G17" s="41"/>
      <c r="H17" s="42"/>
      <c r="I17" s="43"/>
      <c r="J17" s="41"/>
      <c r="K17" s="42"/>
      <c r="L17" s="43"/>
      <c r="M17" s="41"/>
      <c r="N17" s="42"/>
      <c r="O17" s="43"/>
      <c r="P17" s="41"/>
      <c r="Q17" s="42"/>
      <c r="R17" s="43"/>
      <c r="S17" s="41"/>
      <c r="T17" s="42"/>
      <c r="U17" s="43"/>
      <c r="V17" s="41"/>
      <c r="W17" s="42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42"/>
      <c r="F20" s="43"/>
      <c r="G20" s="41"/>
      <c r="H20" s="42"/>
      <c r="I20" s="43"/>
      <c r="J20" s="41"/>
      <c r="K20" s="42"/>
      <c r="L20" s="43"/>
      <c r="M20" s="41"/>
      <c r="N20" s="42"/>
      <c r="O20" s="43"/>
      <c r="P20" s="41"/>
      <c r="Q20" s="42"/>
      <c r="R20" s="43"/>
      <c r="S20" s="41"/>
      <c r="T20" s="42"/>
      <c r="U20" s="43"/>
      <c r="V20" s="41">
        <v>2</v>
      </c>
      <c r="W20" s="42" t="s">
        <v>32</v>
      </c>
      <c r="X20" s="43">
        <v>2</v>
      </c>
      <c r="Y20" s="41"/>
      <c r="Z20" s="42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42"/>
      <c r="F21" s="43"/>
      <c r="G21" s="41"/>
      <c r="H21" s="42"/>
      <c r="I21" s="43"/>
      <c r="J21" s="41"/>
      <c r="K21" s="42"/>
      <c r="L21" s="43"/>
      <c r="M21" s="41"/>
      <c r="N21" s="42"/>
      <c r="O21" s="43"/>
      <c r="P21" s="41"/>
      <c r="Q21" s="42"/>
      <c r="R21" s="43"/>
      <c r="S21" s="41"/>
      <c r="T21" s="42"/>
      <c r="U21" s="43"/>
      <c r="V21" s="41">
        <v>2</v>
      </c>
      <c r="W21" s="42" t="s">
        <v>99</v>
      </c>
      <c r="X21" s="43">
        <v>2</v>
      </c>
      <c r="Y21" s="41"/>
      <c r="Z21" s="42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42"/>
      <c r="F22" s="43"/>
      <c r="G22" s="41"/>
      <c r="H22" s="42"/>
      <c r="I22" s="43"/>
      <c r="J22" s="41"/>
      <c r="K22" s="42"/>
      <c r="L22" s="43"/>
      <c r="M22" s="41">
        <v>2</v>
      </c>
      <c r="N22" s="42" t="s">
        <v>32</v>
      </c>
      <c r="O22" s="43">
        <v>2</v>
      </c>
      <c r="P22" s="41"/>
      <c r="Q22" s="42"/>
      <c r="R22" s="43"/>
      <c r="S22" s="41"/>
      <c r="T22" s="42"/>
      <c r="U22" s="43"/>
      <c r="V22" s="41"/>
      <c r="W22" s="42"/>
      <c r="X22" s="43"/>
      <c r="Y22" s="41"/>
      <c r="Z22" s="42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42"/>
      <c r="F36" s="43"/>
      <c r="G36" s="41"/>
      <c r="H36" s="42"/>
      <c r="I36" s="43"/>
      <c r="J36" s="41"/>
      <c r="K36" s="42"/>
      <c r="L36" s="43"/>
      <c r="M36" s="41"/>
      <c r="N36" s="42"/>
      <c r="O36" s="43"/>
      <c r="P36" s="41"/>
      <c r="Q36" s="42"/>
      <c r="R36" s="43"/>
      <c r="S36" s="41"/>
      <c r="T36" s="42"/>
      <c r="U36" s="43"/>
      <c r="V36" s="41"/>
      <c r="W36" s="42"/>
      <c r="X36" s="43"/>
      <c r="Y36" s="41"/>
      <c r="Z36" s="42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447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9"/>
      <c r="AH42" s="24">
        <f>AH24+AH28+AH33+AH40+AH41</f>
        <v>100</v>
      </c>
      <c r="AI42" s="10"/>
      <c r="AJ42" s="10"/>
      <c r="AK42" s="10"/>
      <c r="AL42" s="10"/>
      <c r="AM42" s="10"/>
    </row>
    <row r="43" spans="1:39">
      <c r="B43" s="3" t="s">
        <v>22</v>
      </c>
      <c r="C43" s="436"/>
      <c r="D43" s="441" t="s">
        <v>4</v>
      </c>
      <c r="E43" s="442"/>
      <c r="F43" s="443"/>
      <c r="G43" s="441" t="s">
        <v>5</v>
      </c>
      <c r="H43" s="442"/>
      <c r="I43" s="443"/>
      <c r="J43" s="441" t="s">
        <v>6</v>
      </c>
      <c r="K43" s="442"/>
      <c r="L43" s="443"/>
      <c r="M43" s="441" t="s">
        <v>7</v>
      </c>
      <c r="N43" s="442"/>
      <c r="O43" s="443"/>
      <c r="P43" s="441" t="s">
        <v>8</v>
      </c>
      <c r="Q43" s="442"/>
      <c r="R43" s="443"/>
      <c r="S43" s="441" t="s">
        <v>9</v>
      </c>
      <c r="T43" s="442"/>
      <c r="U43" s="443"/>
      <c r="V43" s="441" t="s">
        <v>10</v>
      </c>
      <c r="W43" s="442"/>
      <c r="X43" s="443"/>
      <c r="Y43" s="441" t="s">
        <v>11</v>
      </c>
      <c r="Z43" s="442"/>
      <c r="AA43" s="443"/>
      <c r="AB43" s="444" t="s">
        <v>12</v>
      </c>
      <c r="AC43" s="445"/>
      <c r="AD43" s="446"/>
      <c r="AE43" s="444" t="s">
        <v>13</v>
      </c>
      <c r="AF43" s="445"/>
      <c r="AG43" s="446"/>
      <c r="AH43" s="350"/>
      <c r="AI43" s="10"/>
      <c r="AJ43" s="10"/>
      <c r="AK43" s="10"/>
      <c r="AL43" s="10"/>
      <c r="AM43" s="10"/>
    </row>
    <row r="44" spans="1:39" ht="12.75" customHeight="1" thickBot="1">
      <c r="A44" s="265"/>
      <c r="B44" s="102" t="s">
        <v>128</v>
      </c>
      <c r="C44" s="437"/>
      <c r="D44" s="94" t="s">
        <v>14</v>
      </c>
      <c r="E44" s="305"/>
      <c r="F44" s="96" t="s">
        <v>15</v>
      </c>
      <c r="G44" s="97" t="s">
        <v>14</v>
      </c>
      <c r="H44" s="305"/>
      <c r="I44" s="98" t="s">
        <v>15</v>
      </c>
      <c r="J44" s="94" t="s">
        <v>14</v>
      </c>
      <c r="K44" s="305"/>
      <c r="L44" s="96" t="s">
        <v>15</v>
      </c>
      <c r="M44" s="97" t="s">
        <v>14</v>
      </c>
      <c r="N44" s="305"/>
      <c r="O44" s="98" t="s">
        <v>15</v>
      </c>
      <c r="P44" s="94" t="s">
        <v>14</v>
      </c>
      <c r="Q44" s="305"/>
      <c r="R44" s="96" t="s">
        <v>15</v>
      </c>
      <c r="S44" s="97" t="s">
        <v>14</v>
      </c>
      <c r="T44" s="305"/>
      <c r="U44" s="98" t="s">
        <v>15</v>
      </c>
      <c r="V44" s="94" t="s">
        <v>14</v>
      </c>
      <c r="W44" s="305"/>
      <c r="X44" s="96" t="s">
        <v>15</v>
      </c>
      <c r="Y44" s="97" t="s">
        <v>14</v>
      </c>
      <c r="Z44" s="305"/>
      <c r="AA44" s="98" t="s">
        <v>15</v>
      </c>
      <c r="AB44" s="313" t="s">
        <v>14</v>
      </c>
      <c r="AC44" s="314"/>
      <c r="AD44" s="315" t="s">
        <v>15</v>
      </c>
      <c r="AE44" s="316" t="s">
        <v>14</v>
      </c>
      <c r="AF44" s="314"/>
      <c r="AG44" s="315" t="s">
        <v>15</v>
      </c>
      <c r="AH44" s="351"/>
      <c r="AI44" s="10"/>
      <c r="AJ44" s="10"/>
      <c r="AK44" s="10"/>
      <c r="AL44" s="10"/>
      <c r="AM44" s="10"/>
    </row>
    <row r="45" spans="1:39">
      <c r="A45" s="281" t="s">
        <v>190</v>
      </c>
      <c r="B45" s="269" t="s">
        <v>124</v>
      </c>
      <c r="C45" s="25" t="s">
        <v>30</v>
      </c>
      <c r="D45" s="29">
        <v>2</v>
      </c>
      <c r="E45" s="30" t="s">
        <v>99</v>
      </c>
      <c r="F45" s="31">
        <v>2</v>
      </c>
      <c r="G45" s="29"/>
      <c r="H45" s="30"/>
      <c r="I45" s="31"/>
      <c r="J45" s="29"/>
      <c r="K45" s="30"/>
      <c r="L45" s="31"/>
      <c r="M45" s="29"/>
      <c r="N45" s="30"/>
      <c r="O45" s="31"/>
      <c r="P45" s="29"/>
      <c r="Q45" s="30"/>
      <c r="R45" s="31"/>
      <c r="S45" s="29"/>
      <c r="T45" s="30"/>
      <c r="U45" s="31"/>
      <c r="V45" s="29"/>
      <c r="W45" s="30"/>
      <c r="X45" s="31"/>
      <c r="Y45" s="29"/>
      <c r="Z45" s="30"/>
      <c r="AA45" s="31"/>
      <c r="AB45" s="317"/>
      <c r="AC45" s="318"/>
      <c r="AD45" s="319"/>
      <c r="AE45" s="317"/>
      <c r="AF45" s="318"/>
      <c r="AG45" s="319"/>
      <c r="AH45" s="25">
        <f>F45+I45+L45+O45+R45+U45+X45+AA45+AD45+AG45</f>
        <v>2</v>
      </c>
      <c r="AI45" s="14"/>
      <c r="AJ45" s="10"/>
      <c r="AK45" s="10"/>
      <c r="AL45" s="10"/>
      <c r="AM45" s="10"/>
    </row>
    <row r="46" spans="1:39">
      <c r="A46" s="245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f t="shared" ref="AH46:AH59" si="0">F46+I46+L46+O46+R46+U46+X46+AA46+AD46+AG46</f>
        <v>2</v>
      </c>
      <c r="AI46" s="14"/>
      <c r="AJ46" s="10"/>
      <c r="AK46" s="10"/>
      <c r="AL46" s="10"/>
      <c r="AM46" s="10"/>
    </row>
    <row r="47" spans="1:39">
      <c r="A47" s="245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7">
        <f t="shared" si="0"/>
        <v>4</v>
      </c>
      <c r="AI47" s="14"/>
      <c r="AJ47" s="10"/>
      <c r="AK47" s="10"/>
      <c r="AL47" s="10"/>
      <c r="AM47" s="10"/>
    </row>
    <row r="48" spans="1:39">
      <c r="A48" s="245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7">
        <f>F48+I48+L48+O48+R48+U48+X48+AA48+AD48+AG48</f>
        <v>2</v>
      </c>
      <c r="AI48" s="14"/>
      <c r="AJ48" s="10"/>
      <c r="AK48" s="10"/>
      <c r="AL48" s="10"/>
      <c r="AM48" s="10"/>
    </row>
    <row r="49" spans="1:35">
      <c r="A49" s="245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7">
        <f t="shared" si="0"/>
        <v>18</v>
      </c>
      <c r="AI49" s="14"/>
    </row>
    <row r="50" spans="1:35">
      <c r="A50" s="245" t="s">
        <v>195</v>
      </c>
      <c r="B50" s="273" t="s">
        <v>39</v>
      </c>
      <c r="C50" s="20" t="s">
        <v>30</v>
      </c>
      <c r="D50" s="41"/>
      <c r="E50" s="304"/>
      <c r="F50" s="43"/>
      <c r="G50" s="41"/>
      <c r="H50" s="304"/>
      <c r="I50" s="43"/>
      <c r="J50" s="41"/>
      <c r="K50" s="304"/>
      <c r="L50" s="43"/>
      <c r="M50" s="41"/>
      <c r="N50" s="304"/>
      <c r="O50" s="43"/>
      <c r="P50" s="41"/>
      <c r="Q50" s="304"/>
      <c r="R50" s="43"/>
      <c r="S50" s="312" t="s">
        <v>369</v>
      </c>
      <c r="T50" s="307"/>
      <c r="U50" s="307"/>
      <c r="V50" s="41"/>
      <c r="W50" s="304"/>
      <c r="X50" s="43"/>
      <c r="Y50" s="41"/>
      <c r="Z50" s="304"/>
      <c r="AA50" s="43"/>
      <c r="AB50" s="323"/>
      <c r="AC50" s="324"/>
      <c r="AD50" s="325"/>
      <c r="AE50" s="323"/>
      <c r="AF50" s="324"/>
      <c r="AG50" s="325"/>
      <c r="AH50" s="27">
        <f t="shared" si="0"/>
        <v>0</v>
      </c>
      <c r="AI50" s="10"/>
    </row>
    <row r="51" spans="1:35">
      <c r="A51" s="245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7">
        <f t="shared" si="0"/>
        <v>17</v>
      </c>
      <c r="AI51" s="14"/>
    </row>
    <row r="52" spans="1:35">
      <c r="A52" s="245" t="s">
        <v>197</v>
      </c>
      <c r="B52" s="275" t="s">
        <v>38</v>
      </c>
      <c r="C52" s="20" t="s">
        <v>32</v>
      </c>
      <c r="D52" s="41"/>
      <c r="E52" s="304"/>
      <c r="F52" s="43"/>
      <c r="G52" s="41"/>
      <c r="H52" s="304"/>
      <c r="I52" s="43"/>
      <c r="J52" s="41"/>
      <c r="K52" s="304"/>
      <c r="L52" s="43"/>
      <c r="M52" s="41"/>
      <c r="N52" s="304"/>
      <c r="O52" s="43"/>
      <c r="P52" s="41"/>
      <c r="Q52" s="304"/>
      <c r="R52" s="43"/>
      <c r="S52" s="312" t="s">
        <v>369</v>
      </c>
      <c r="T52" s="307"/>
      <c r="U52" s="307"/>
      <c r="V52" s="41"/>
      <c r="W52" s="304"/>
      <c r="X52" s="43"/>
      <c r="Y52" s="41"/>
      <c r="Z52" s="304"/>
      <c r="AA52" s="43"/>
      <c r="AB52" s="323"/>
      <c r="AC52" s="324"/>
      <c r="AD52" s="325"/>
      <c r="AE52" s="323"/>
      <c r="AF52" s="324"/>
      <c r="AG52" s="325"/>
      <c r="AH52" s="27">
        <f t="shared" si="0"/>
        <v>0</v>
      </c>
      <c r="AI52" s="14"/>
    </row>
    <row r="53" spans="1:35">
      <c r="A53" s="245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7">
        <f t="shared" si="0"/>
        <v>2</v>
      </c>
    </row>
    <row r="54" spans="1:35">
      <c r="A54" s="117" t="s">
        <v>258</v>
      </c>
      <c r="B54" s="275" t="s">
        <v>72</v>
      </c>
      <c r="C54" s="20" t="s">
        <v>16</v>
      </c>
      <c r="D54" s="41">
        <v>4</v>
      </c>
      <c r="E54" s="42" t="s">
        <v>126</v>
      </c>
      <c r="F54" s="43">
        <v>2</v>
      </c>
      <c r="G54" s="41">
        <v>4</v>
      </c>
      <c r="H54" s="42" t="s">
        <v>126</v>
      </c>
      <c r="I54" s="43">
        <v>2</v>
      </c>
      <c r="J54" s="41">
        <v>4</v>
      </c>
      <c r="K54" s="42" t="s">
        <v>126</v>
      </c>
      <c r="L54" s="43">
        <v>2</v>
      </c>
      <c r="M54" s="41">
        <v>4</v>
      </c>
      <c r="N54" s="42" t="s">
        <v>126</v>
      </c>
      <c r="O54" s="43">
        <v>2</v>
      </c>
      <c r="P54" s="41">
        <v>4</v>
      </c>
      <c r="Q54" s="42" t="s">
        <v>126</v>
      </c>
      <c r="R54" s="43">
        <v>2</v>
      </c>
      <c r="S54" s="41">
        <v>4</v>
      </c>
      <c r="T54" s="42" t="s">
        <v>126</v>
      </c>
      <c r="U54" s="43">
        <v>2</v>
      </c>
      <c r="V54" s="41">
        <v>4</v>
      </c>
      <c r="W54" s="42" t="s">
        <v>126</v>
      </c>
      <c r="X54" s="43">
        <v>2</v>
      </c>
      <c r="Y54" s="41">
        <v>4</v>
      </c>
      <c r="Z54" s="42" t="s">
        <v>126</v>
      </c>
      <c r="AA54" s="43">
        <v>2</v>
      </c>
      <c r="AB54" s="323"/>
      <c r="AC54" s="324"/>
      <c r="AD54" s="325"/>
      <c r="AE54" s="323"/>
      <c r="AF54" s="324"/>
      <c r="AG54" s="325"/>
      <c r="AH54" s="27">
        <f t="shared" si="0"/>
        <v>16</v>
      </c>
    </row>
    <row r="55" spans="1:35" ht="26.25">
      <c r="A55" s="245" t="s">
        <v>199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7">
        <f t="shared" si="0"/>
        <v>4</v>
      </c>
    </row>
    <row r="56" spans="1:35">
      <c r="A56" s="245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40"/>
      <c r="AB56" s="323"/>
      <c r="AC56" s="324"/>
      <c r="AD56" s="325"/>
      <c r="AE56" s="323"/>
      <c r="AF56" s="324"/>
      <c r="AG56" s="325"/>
      <c r="AH56" s="27">
        <v>4</v>
      </c>
    </row>
    <row r="57" spans="1:35">
      <c r="A57" s="245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7">
        <f t="shared" si="0"/>
        <v>0</v>
      </c>
    </row>
    <row r="58" spans="1:35">
      <c r="A58" s="245" t="s">
        <v>202</v>
      </c>
      <c r="B58" s="275" t="s">
        <v>36</v>
      </c>
      <c r="C58" s="20" t="s">
        <v>16</v>
      </c>
      <c r="D58" s="41"/>
      <c r="E58" s="304"/>
      <c r="F58" s="43"/>
      <c r="G58" s="41"/>
      <c r="H58" s="304"/>
      <c r="I58" s="43"/>
      <c r="J58" s="41"/>
      <c r="K58" s="304"/>
      <c r="L58" s="43"/>
      <c r="M58" s="41"/>
      <c r="N58" s="304"/>
      <c r="O58" s="43"/>
      <c r="P58" s="41"/>
      <c r="Q58" s="304"/>
      <c r="R58" s="43"/>
      <c r="S58" s="41"/>
      <c r="T58" s="304"/>
      <c r="U58" s="43"/>
      <c r="V58" s="41"/>
      <c r="W58" s="304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7">
        <f t="shared" si="0"/>
        <v>0</v>
      </c>
    </row>
    <row r="59" spans="1:35" ht="15.75" thickBot="1">
      <c r="A59" s="245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7">
        <f t="shared" si="0"/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 ht="26.25">
      <c r="A62" s="244" t="s">
        <v>377</v>
      </c>
      <c r="B62" s="269" t="s">
        <v>204</v>
      </c>
      <c r="C62" s="27" t="s">
        <v>16</v>
      </c>
      <c r="D62" s="29">
        <v>2</v>
      </c>
      <c r="E62" s="30" t="s">
        <v>99</v>
      </c>
      <c r="F62" s="31">
        <v>7</v>
      </c>
      <c r="G62" s="29">
        <v>2</v>
      </c>
      <c r="H62" s="30" t="s">
        <v>99</v>
      </c>
      <c r="I62" s="31">
        <v>7</v>
      </c>
      <c r="J62" s="29">
        <v>2</v>
      </c>
      <c r="K62" s="30" t="s">
        <v>99</v>
      </c>
      <c r="L62" s="31">
        <v>7</v>
      </c>
      <c r="M62" s="29">
        <v>2</v>
      </c>
      <c r="N62" s="30" t="s">
        <v>99</v>
      </c>
      <c r="O62" s="31">
        <v>7</v>
      </c>
      <c r="P62" s="29">
        <v>2</v>
      </c>
      <c r="Q62" s="30" t="s">
        <v>99</v>
      </c>
      <c r="R62" s="31">
        <v>7</v>
      </c>
      <c r="S62" s="29">
        <v>2</v>
      </c>
      <c r="T62" s="30" t="s">
        <v>99</v>
      </c>
      <c r="U62" s="31">
        <v>7</v>
      </c>
      <c r="V62" s="29">
        <v>2</v>
      </c>
      <c r="W62" s="30" t="s">
        <v>99</v>
      </c>
      <c r="X62" s="31">
        <v>7</v>
      </c>
      <c r="Y62" s="29">
        <v>2</v>
      </c>
      <c r="Z62" s="30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f>F62+I62+L62+O62+R62+U62+X62+AA62+AD62+AG62</f>
        <v>56</v>
      </c>
    </row>
    <row r="63" spans="1:35">
      <c r="A63" s="242" t="s">
        <v>205</v>
      </c>
      <c r="B63" s="271" t="s">
        <v>33</v>
      </c>
      <c r="C63" s="20" t="s">
        <v>16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f t="shared" ref="AH63:AH68" si="1">F63+I63+L63+O63+R63+U63+X63+AA63+AD63+AG63</f>
        <v>24</v>
      </c>
    </row>
    <row r="64" spans="1:35">
      <c r="A64" s="245" t="s">
        <v>206</v>
      </c>
      <c r="B64" s="285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>
        <v>1</v>
      </c>
      <c r="K64" s="42" t="s">
        <v>99</v>
      </c>
      <c r="L64" s="43">
        <v>1</v>
      </c>
      <c r="M64" s="41">
        <v>1</v>
      </c>
      <c r="N64" s="42" t="s">
        <v>99</v>
      </c>
      <c r="O64" s="43">
        <v>1</v>
      </c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f t="shared" si="1"/>
        <v>4</v>
      </c>
    </row>
    <row r="65" spans="1:35">
      <c r="A65" s="245" t="s">
        <v>207</v>
      </c>
      <c r="B65" s="272" t="s">
        <v>34</v>
      </c>
      <c r="C65" s="20" t="s">
        <v>16</v>
      </c>
      <c r="D65" s="41"/>
      <c r="E65" s="42"/>
      <c r="F65" s="43"/>
      <c r="G65" s="41"/>
      <c r="H65" s="42"/>
      <c r="I65" s="43"/>
      <c r="J65" s="41">
        <v>1</v>
      </c>
      <c r="K65" s="42" t="s">
        <v>32</v>
      </c>
      <c r="L65" s="43">
        <v>2</v>
      </c>
      <c r="M65" s="41">
        <v>1</v>
      </c>
      <c r="N65" s="42" t="s">
        <v>32</v>
      </c>
      <c r="O65" s="43">
        <v>2</v>
      </c>
      <c r="P65" s="41">
        <v>1</v>
      </c>
      <c r="Q65" s="42" t="s">
        <v>32</v>
      </c>
      <c r="R65" s="43">
        <v>2</v>
      </c>
      <c r="S65" s="41">
        <v>1</v>
      </c>
      <c r="T65" s="42" t="s">
        <v>32</v>
      </c>
      <c r="U65" s="43">
        <v>2</v>
      </c>
      <c r="V65" s="41"/>
      <c r="W65" s="42"/>
      <c r="X65" s="43"/>
      <c r="Y65" s="41"/>
      <c r="Z65" s="42"/>
      <c r="AA65" s="43"/>
      <c r="AB65" s="323"/>
      <c r="AC65" s="324"/>
      <c r="AD65" s="325"/>
      <c r="AE65" s="323"/>
      <c r="AF65" s="324"/>
      <c r="AG65" s="325"/>
      <c r="AH65" s="20">
        <f t="shared" si="1"/>
        <v>8</v>
      </c>
    </row>
    <row r="66" spans="1:35">
      <c r="A66" s="245" t="s">
        <v>208</v>
      </c>
      <c r="B66" s="273" t="s">
        <v>40</v>
      </c>
      <c r="C66" s="20" t="s">
        <v>16</v>
      </c>
      <c r="D66" s="41"/>
      <c r="E66" s="42"/>
      <c r="F66" s="43"/>
      <c r="G66" s="41"/>
      <c r="H66" s="42"/>
      <c r="I66" s="43"/>
      <c r="J66" s="41"/>
      <c r="K66" s="42"/>
      <c r="L66" s="43"/>
      <c r="M66" s="41"/>
      <c r="N66" s="42"/>
      <c r="O66" s="43"/>
      <c r="P66" s="41">
        <v>1</v>
      </c>
      <c r="Q66" s="42" t="s">
        <v>32</v>
      </c>
      <c r="R66" s="43">
        <v>2</v>
      </c>
      <c r="S66" s="41">
        <v>1</v>
      </c>
      <c r="T66" s="42" t="s">
        <v>32</v>
      </c>
      <c r="U66" s="43">
        <v>2</v>
      </c>
      <c r="V66" s="41">
        <v>1</v>
      </c>
      <c r="W66" s="42" t="s">
        <v>32</v>
      </c>
      <c r="X66" s="43">
        <v>2</v>
      </c>
      <c r="Y66" s="41">
        <v>1</v>
      </c>
      <c r="Z66" s="42" t="s">
        <v>32</v>
      </c>
      <c r="AA66" s="43">
        <v>2</v>
      </c>
      <c r="AB66" s="323"/>
      <c r="AC66" s="324"/>
      <c r="AD66" s="325"/>
      <c r="AE66" s="323"/>
      <c r="AF66" s="324"/>
      <c r="AG66" s="325"/>
      <c r="AH66" s="20">
        <f t="shared" si="1"/>
        <v>8</v>
      </c>
    </row>
    <row r="67" spans="1:35">
      <c r="A67" s="245" t="s">
        <v>209</v>
      </c>
      <c r="B67" s="275" t="s">
        <v>41</v>
      </c>
      <c r="C67" s="20" t="s">
        <v>16</v>
      </c>
      <c r="D67" s="41">
        <v>2</v>
      </c>
      <c r="E67" s="42" t="s">
        <v>99</v>
      </c>
      <c r="F67" s="43">
        <v>2</v>
      </c>
      <c r="G67" s="41">
        <v>2</v>
      </c>
      <c r="H67" s="42" t="s">
        <v>99</v>
      </c>
      <c r="I67" s="43">
        <v>2</v>
      </c>
      <c r="J67" s="41"/>
      <c r="K67" s="42"/>
      <c r="L67" s="43"/>
      <c r="M67" s="41"/>
      <c r="N67" s="42"/>
      <c r="O67" s="43"/>
      <c r="P67" s="41"/>
      <c r="Q67" s="42"/>
      <c r="R67" s="43"/>
      <c r="S67" s="41"/>
      <c r="T67" s="42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f t="shared" si="1"/>
        <v>4</v>
      </c>
    </row>
    <row r="68" spans="1:35" ht="15.75" thickBot="1">
      <c r="A68" s="245" t="s">
        <v>210</v>
      </c>
      <c r="B68" s="275" t="s">
        <v>101</v>
      </c>
      <c r="C68" s="20" t="s">
        <v>16</v>
      </c>
      <c r="D68" s="41"/>
      <c r="E68" s="42"/>
      <c r="F68" s="43"/>
      <c r="G68" s="41"/>
      <c r="H68" s="42"/>
      <c r="I68" s="43"/>
      <c r="J68" s="41"/>
      <c r="K68" s="42"/>
      <c r="L68" s="43"/>
      <c r="M68" s="41"/>
      <c r="N68" s="42"/>
      <c r="O68" s="43"/>
      <c r="P68" s="41"/>
      <c r="Q68" s="42"/>
      <c r="R68" s="43"/>
      <c r="S68" s="41"/>
      <c r="T68" s="42"/>
      <c r="U68" s="43"/>
      <c r="V68" s="41">
        <v>1</v>
      </c>
      <c r="W68" s="42" t="s">
        <v>32</v>
      </c>
      <c r="X68" s="43">
        <v>2</v>
      </c>
      <c r="Y68" s="41">
        <v>1</v>
      </c>
      <c r="Z68" s="42" t="s">
        <v>32</v>
      </c>
      <c r="AA68" s="43">
        <v>2</v>
      </c>
      <c r="AB68" s="323"/>
      <c r="AC68" s="324"/>
      <c r="AD68" s="325"/>
      <c r="AE68" s="323"/>
      <c r="AF68" s="324"/>
      <c r="AG68" s="325"/>
      <c r="AH68" s="20">
        <f t="shared" si="1"/>
        <v>4</v>
      </c>
    </row>
    <row r="69" spans="1:35" ht="15.75" thickBot="1">
      <c r="A69" s="264"/>
      <c r="B69" s="5" t="s">
        <v>21</v>
      </c>
      <c r="C69" s="24"/>
      <c r="D69" s="56">
        <f>SUM(D62:D68)</f>
        <v>6</v>
      </c>
      <c r="E69" s="56"/>
      <c r="F69" s="56">
        <f>SUM(F62:F68)</f>
        <v>13</v>
      </c>
      <c r="G69" s="56">
        <f>SUM(G62:G68)</f>
        <v>6</v>
      </c>
      <c r="H69" s="56"/>
      <c r="I69" s="56">
        <f>SUM(I62:I68)</f>
        <v>13</v>
      </c>
      <c r="J69" s="56">
        <f>SUM(J62:J68)</f>
        <v>5</v>
      </c>
      <c r="K69" s="56"/>
      <c r="L69" s="56">
        <f>SUM(L62:L68)</f>
        <v>13</v>
      </c>
      <c r="M69" s="56">
        <f>SUM(M62:M68)</f>
        <v>5</v>
      </c>
      <c r="N69" s="56"/>
      <c r="O69" s="56">
        <f>SUM(O62:O68)</f>
        <v>13</v>
      </c>
      <c r="P69" s="56">
        <f>SUM(P62:P68)</f>
        <v>5</v>
      </c>
      <c r="Q69" s="56"/>
      <c r="R69" s="56">
        <f>SUM(R62:R68)</f>
        <v>14</v>
      </c>
      <c r="S69" s="56">
        <f>SUM(S62:S68)</f>
        <v>5</v>
      </c>
      <c r="T69" s="56"/>
      <c r="U69" s="56">
        <f>SUM(U62:U68)</f>
        <v>14</v>
      </c>
      <c r="V69" s="56">
        <f>SUM(V62:V68)</f>
        <v>5</v>
      </c>
      <c r="W69" s="56"/>
      <c r="X69" s="56">
        <f>SUM(X62:X68)</f>
        <v>14</v>
      </c>
      <c r="Y69" s="56">
        <f>SUM(Y62:Y68)</f>
        <v>5</v>
      </c>
      <c r="Z69" s="56"/>
      <c r="AA69" s="56">
        <f>SUM(AA62:AA68)</f>
        <v>14</v>
      </c>
      <c r="AB69" s="344">
        <f>SUM(AB62:AB68)</f>
        <v>0</v>
      </c>
      <c r="AC69" s="344"/>
      <c r="AD69" s="344">
        <f>SUM(AD62:AD68)</f>
        <v>0</v>
      </c>
      <c r="AE69" s="344">
        <f>SUM(AE62:AE68)</f>
        <v>0</v>
      </c>
      <c r="AF69" s="344"/>
      <c r="AG69" s="345">
        <f>SUM(AG62:AG68)</f>
        <v>0</v>
      </c>
      <c r="AH69" s="72">
        <f>SUM(AH62:AH68)</f>
        <v>108</v>
      </c>
      <c r="AI69" s="17"/>
    </row>
    <row r="70" spans="1:35" ht="15.75" thickBot="1">
      <c r="A70" s="265" t="s">
        <v>328</v>
      </c>
      <c r="B70" s="286" t="s">
        <v>53</v>
      </c>
      <c r="C70" s="24"/>
      <c r="D70" s="45"/>
      <c r="E70" s="46"/>
      <c r="F70" s="47"/>
      <c r="G70" s="45"/>
      <c r="H70" s="46"/>
      <c r="I70" s="47"/>
      <c r="J70" s="45"/>
      <c r="K70" s="46"/>
      <c r="L70" s="47"/>
      <c r="M70" s="45"/>
      <c r="N70" s="46"/>
      <c r="O70" s="47"/>
      <c r="P70" s="45"/>
      <c r="Q70" s="46"/>
      <c r="R70" s="47"/>
      <c r="S70" s="45"/>
      <c r="T70" s="46"/>
      <c r="U70" s="47"/>
      <c r="V70" s="45"/>
      <c r="W70" s="46"/>
      <c r="X70" s="106">
        <v>4</v>
      </c>
      <c r="Y70" s="45"/>
      <c r="Z70" s="46"/>
      <c r="AA70" s="106">
        <v>4</v>
      </c>
      <c r="AB70" s="326"/>
      <c r="AC70" s="327"/>
      <c r="AD70" s="346"/>
      <c r="AE70" s="326"/>
      <c r="AF70" s="327"/>
      <c r="AG70" s="346"/>
      <c r="AH70" s="72">
        <v>8</v>
      </c>
    </row>
    <row r="71" spans="1:35" s="17" customFormat="1" ht="15.75" thickBot="1">
      <c r="A71" s="243"/>
      <c r="B71" s="2" t="s">
        <v>132</v>
      </c>
      <c r="C71" s="24"/>
      <c r="D71" s="57">
        <f>SUM(D42+D60+D69+D70)</f>
        <v>21</v>
      </c>
      <c r="E71" s="57"/>
      <c r="F71" s="57">
        <f>SUM(F42+F60+F69+F70)</f>
        <v>25</v>
      </c>
      <c r="G71" s="57">
        <f>SUM(G42+G60+G69+G70)</f>
        <v>21</v>
      </c>
      <c r="H71" s="57"/>
      <c r="I71" s="57">
        <f>SUM(I42+I60+I69+I70)</f>
        <v>25</v>
      </c>
      <c r="J71" s="57">
        <f>SUM(J42+J60+J69+J70)</f>
        <v>16</v>
      </c>
      <c r="K71" s="57"/>
      <c r="L71" s="57">
        <f>SUM(L42+L60+L69+L70)</f>
        <v>21</v>
      </c>
      <c r="M71" s="57">
        <f>SUM(M42+M60+M69+M70)</f>
        <v>16</v>
      </c>
      <c r="N71" s="57"/>
      <c r="O71" s="57">
        <f>SUM(O42+O60+O69+O70)</f>
        <v>21</v>
      </c>
      <c r="P71" s="57">
        <f>SUM(P42+P60+P69+P70)</f>
        <v>16</v>
      </c>
      <c r="Q71" s="57"/>
      <c r="R71" s="57">
        <f>SUM(R42+R60+R69+R70)</f>
        <v>22</v>
      </c>
      <c r="S71" s="57">
        <f>SUM(S42+S60+S69+S70)</f>
        <v>15</v>
      </c>
      <c r="T71" s="57"/>
      <c r="U71" s="57">
        <f>SUM(U42+U60+U69+U70)</f>
        <v>21</v>
      </c>
      <c r="V71" s="57">
        <f>SUM(V42+V60+V69+V70)</f>
        <v>15</v>
      </c>
      <c r="W71" s="57"/>
      <c r="X71" s="57">
        <f>SUM(X42+X60+X69+X70)</f>
        <v>24</v>
      </c>
      <c r="Y71" s="57">
        <f>SUM(Y42+Y60+Y69+Y70)</f>
        <v>15</v>
      </c>
      <c r="Z71" s="57"/>
      <c r="AA71" s="57">
        <f>SUM(AA42+AA60+AA69+AA70)</f>
        <v>24</v>
      </c>
      <c r="AB71" s="347">
        <f>SUM(AB42+AB60+AB69+AB70)</f>
        <v>0</v>
      </c>
      <c r="AC71" s="347"/>
      <c r="AD71" s="347">
        <f>SUM(AD42+AD60+AD69+AD70)</f>
        <v>0</v>
      </c>
      <c r="AE71" s="347">
        <f>SUM(AE42+AE60+AE69+AE70)</f>
        <v>0</v>
      </c>
      <c r="AF71" s="347"/>
      <c r="AG71" s="348">
        <f>SUM(AG42+AG60+AG69+AG70)</f>
        <v>0</v>
      </c>
      <c r="AH71" s="58">
        <f>SUM(AH42+AH60+AH69+AH70)</f>
        <v>287</v>
      </c>
    </row>
    <row r="72" spans="1:35" ht="15.75" thickBot="1">
      <c r="B72" s="104" t="s">
        <v>131</v>
      </c>
      <c r="C72" s="15"/>
      <c r="D72" s="453"/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5"/>
    </row>
    <row r="73" spans="1:35" ht="25.5">
      <c r="A73" s="117" t="s">
        <v>257</v>
      </c>
      <c r="B73" s="19" t="s">
        <v>31</v>
      </c>
      <c r="C73" s="27" t="s">
        <v>32</v>
      </c>
      <c r="D73" s="40">
        <v>4</v>
      </c>
      <c r="E73" s="38" t="s">
        <v>32</v>
      </c>
      <c r="F73" s="39">
        <v>2</v>
      </c>
      <c r="G73" s="40">
        <v>4</v>
      </c>
      <c r="H73" s="38" t="s">
        <v>32</v>
      </c>
      <c r="I73" s="39">
        <v>2</v>
      </c>
      <c r="J73" s="40">
        <v>4</v>
      </c>
      <c r="K73" s="38" t="s">
        <v>32</v>
      </c>
      <c r="L73" s="39">
        <v>2</v>
      </c>
      <c r="M73" s="40">
        <v>4</v>
      </c>
      <c r="N73" s="38" t="s">
        <v>32</v>
      </c>
      <c r="O73" s="39">
        <v>2</v>
      </c>
      <c r="P73" s="40"/>
      <c r="Q73" s="38"/>
      <c r="R73" s="39"/>
      <c r="S73" s="40"/>
      <c r="T73" s="38"/>
      <c r="U73" s="39"/>
      <c r="V73" s="40"/>
      <c r="W73" s="38"/>
      <c r="X73" s="39"/>
      <c r="Y73" s="40"/>
      <c r="Z73" s="38"/>
      <c r="AA73" s="39"/>
      <c r="AB73" s="320"/>
      <c r="AC73" s="321"/>
      <c r="AD73" s="322"/>
      <c r="AE73" s="320"/>
      <c r="AF73" s="321"/>
      <c r="AG73" s="322"/>
      <c r="AH73" s="27">
        <v>8</v>
      </c>
    </row>
    <row r="74" spans="1:35">
      <c r="A74" s="113" t="s">
        <v>211</v>
      </c>
      <c r="B74" s="11" t="s">
        <v>42</v>
      </c>
      <c r="C74" s="20" t="s">
        <v>32</v>
      </c>
      <c r="D74" s="41">
        <v>1</v>
      </c>
      <c r="E74" s="42" t="s">
        <v>32</v>
      </c>
      <c r="F74" s="43">
        <v>2</v>
      </c>
      <c r="G74" s="41">
        <v>1</v>
      </c>
      <c r="H74" s="42" t="s">
        <v>32</v>
      </c>
      <c r="I74" s="43">
        <v>2</v>
      </c>
      <c r="J74" s="41">
        <v>1</v>
      </c>
      <c r="K74" s="42" t="s">
        <v>32</v>
      </c>
      <c r="L74" s="43">
        <v>2</v>
      </c>
      <c r="M74" s="41">
        <v>1</v>
      </c>
      <c r="N74" s="42" t="s">
        <v>32</v>
      </c>
      <c r="O74" s="43">
        <v>2</v>
      </c>
      <c r="P74" s="41">
        <v>1</v>
      </c>
      <c r="Q74" s="42" t="s">
        <v>32</v>
      </c>
      <c r="R74" s="43">
        <v>2</v>
      </c>
      <c r="S74" s="41">
        <v>1</v>
      </c>
      <c r="T74" s="42" t="s">
        <v>32</v>
      </c>
      <c r="U74" s="43">
        <v>2</v>
      </c>
      <c r="V74" s="41">
        <v>1</v>
      </c>
      <c r="W74" s="42" t="s">
        <v>32</v>
      </c>
      <c r="X74" s="43">
        <v>2</v>
      </c>
      <c r="Y74" s="41">
        <v>1</v>
      </c>
      <c r="Z74" s="42" t="s">
        <v>32</v>
      </c>
      <c r="AA74" s="43">
        <v>2</v>
      </c>
      <c r="AB74" s="323"/>
      <c r="AC74" s="324"/>
      <c r="AD74" s="325"/>
      <c r="AE74" s="323"/>
      <c r="AF74" s="324"/>
      <c r="AG74" s="325"/>
      <c r="AH74" s="20">
        <v>16</v>
      </c>
    </row>
    <row r="75" spans="1:35">
      <c r="A75" s="246" t="s">
        <v>212</v>
      </c>
      <c r="B75" s="12" t="s">
        <v>43</v>
      </c>
      <c r="C75" s="21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6"/>
      <c r="AC75" s="327"/>
      <c r="AD75" s="328"/>
      <c r="AE75" s="326"/>
      <c r="AF75" s="327"/>
      <c r="AG75" s="328"/>
      <c r="AH75" s="21">
        <v>16</v>
      </c>
    </row>
    <row r="76" spans="1:35">
      <c r="A76" s="244" t="s">
        <v>375</v>
      </c>
      <c r="B76" s="12" t="s">
        <v>44</v>
      </c>
      <c r="C76" s="21" t="s">
        <v>32</v>
      </c>
      <c r="D76" s="45">
        <v>1</v>
      </c>
      <c r="E76" s="46" t="s">
        <v>126</v>
      </c>
      <c r="F76" s="47">
        <v>2</v>
      </c>
      <c r="G76" s="45">
        <v>1</v>
      </c>
      <c r="H76" s="46" t="s">
        <v>126</v>
      </c>
      <c r="I76" s="47">
        <v>2</v>
      </c>
      <c r="J76" s="45">
        <v>1</v>
      </c>
      <c r="K76" s="46" t="s">
        <v>126</v>
      </c>
      <c r="L76" s="47">
        <v>2</v>
      </c>
      <c r="M76" s="45">
        <v>1</v>
      </c>
      <c r="N76" s="46" t="s">
        <v>126</v>
      </c>
      <c r="O76" s="47">
        <v>2</v>
      </c>
      <c r="P76" s="45">
        <v>1</v>
      </c>
      <c r="Q76" s="46" t="s">
        <v>126</v>
      </c>
      <c r="R76" s="47">
        <v>2</v>
      </c>
      <c r="S76" s="45">
        <v>1</v>
      </c>
      <c r="T76" s="46" t="s">
        <v>126</v>
      </c>
      <c r="U76" s="47">
        <v>2</v>
      </c>
      <c r="V76" s="45">
        <v>1</v>
      </c>
      <c r="W76" s="46" t="s">
        <v>126</v>
      </c>
      <c r="X76" s="47">
        <v>2</v>
      </c>
      <c r="Y76" s="45">
        <v>1</v>
      </c>
      <c r="Z76" s="46" t="s">
        <v>126</v>
      </c>
      <c r="AA76" s="47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5">
      <c r="A77" s="245" t="s">
        <v>213</v>
      </c>
      <c r="B77" s="12" t="s">
        <v>71</v>
      </c>
      <c r="C77" s="21" t="s">
        <v>32</v>
      </c>
      <c r="D77" s="41">
        <v>4</v>
      </c>
      <c r="E77" s="46" t="s">
        <v>126</v>
      </c>
      <c r="F77" s="43">
        <v>2</v>
      </c>
      <c r="G77" s="41">
        <v>4</v>
      </c>
      <c r="H77" s="46" t="s">
        <v>126</v>
      </c>
      <c r="I77" s="43">
        <v>2</v>
      </c>
      <c r="J77" s="41">
        <v>4</v>
      </c>
      <c r="K77" s="46" t="s">
        <v>126</v>
      </c>
      <c r="L77" s="43">
        <v>2</v>
      </c>
      <c r="M77" s="41">
        <v>4</v>
      </c>
      <c r="N77" s="46" t="s">
        <v>126</v>
      </c>
      <c r="O77" s="43">
        <v>2</v>
      </c>
      <c r="P77" s="41">
        <v>4</v>
      </c>
      <c r="Q77" s="46" t="s">
        <v>126</v>
      </c>
      <c r="R77" s="43">
        <v>2</v>
      </c>
      <c r="S77" s="41">
        <v>4</v>
      </c>
      <c r="T77" s="46" t="s">
        <v>126</v>
      </c>
      <c r="U77" s="43">
        <v>2</v>
      </c>
      <c r="V77" s="41">
        <v>4</v>
      </c>
      <c r="W77" s="46" t="s">
        <v>126</v>
      </c>
      <c r="X77" s="43">
        <v>2</v>
      </c>
      <c r="Y77" s="41">
        <v>4</v>
      </c>
      <c r="Z77" s="46" t="s">
        <v>126</v>
      </c>
      <c r="AA77" s="43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 ht="15.75" thickBot="1">
      <c r="B78" s="12" t="s">
        <v>45</v>
      </c>
      <c r="C78" s="21"/>
      <c r="D78" s="45"/>
      <c r="E78" s="46"/>
      <c r="F78" s="47"/>
      <c r="G78" s="48"/>
      <c r="H78" s="49"/>
      <c r="I78" s="50"/>
      <c r="J78" s="48"/>
      <c r="K78" s="49"/>
      <c r="L78" s="50"/>
      <c r="M78" s="48"/>
      <c r="N78" s="49"/>
      <c r="O78" s="50"/>
      <c r="P78" s="48"/>
      <c r="Q78" s="49"/>
      <c r="R78" s="50"/>
      <c r="S78" s="48"/>
      <c r="T78" s="49"/>
      <c r="U78" s="50"/>
      <c r="V78" s="48"/>
      <c r="W78" s="49"/>
      <c r="X78" s="50"/>
      <c r="Y78" s="48"/>
      <c r="Z78" s="49"/>
      <c r="AA78" s="50"/>
      <c r="AB78" s="340"/>
      <c r="AC78" s="341"/>
      <c r="AD78" s="342"/>
      <c r="AE78" s="340"/>
      <c r="AF78" s="341"/>
      <c r="AG78" s="342"/>
      <c r="AH78" s="22"/>
    </row>
    <row r="79" spans="1:35" ht="15.75" thickBot="1">
      <c r="B79" s="1" t="s">
        <v>354</v>
      </c>
      <c r="C79" s="101"/>
      <c r="D79" s="447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8"/>
      <c r="Q79" s="448"/>
      <c r="R79" s="448"/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  <c r="AD79" s="448"/>
      <c r="AE79" s="448"/>
      <c r="AF79" s="448"/>
      <c r="AG79" s="449"/>
      <c r="AH79" s="24">
        <v>300</v>
      </c>
    </row>
    <row r="80" spans="1:35">
      <c r="B80" s="8" t="s">
        <v>120</v>
      </c>
    </row>
    <row r="81" spans="2:2">
      <c r="B81" s="8" t="s">
        <v>121</v>
      </c>
    </row>
    <row r="82" spans="2:2">
      <c r="B82" s="109"/>
    </row>
  </sheetData>
  <sheetProtection sheet="1" objects="1" scenarios="1"/>
  <mergeCells count="41">
    <mergeCell ref="A1:A4"/>
    <mergeCell ref="D72:AH72"/>
    <mergeCell ref="D79:AG79"/>
    <mergeCell ref="D40:AG40"/>
    <mergeCell ref="D61:AH61"/>
    <mergeCell ref="D5:AH5"/>
    <mergeCell ref="D29:AH29"/>
    <mergeCell ref="C18:C19"/>
    <mergeCell ref="D18:AH19"/>
    <mergeCell ref="D24:AG24"/>
    <mergeCell ref="D25:AH25"/>
    <mergeCell ref="G3:I3"/>
    <mergeCell ref="C1:C4"/>
    <mergeCell ref="B1:B4"/>
    <mergeCell ref="D1:AG1"/>
    <mergeCell ref="D2:AG2"/>
    <mergeCell ref="AE3:AG3"/>
    <mergeCell ref="D3:F3"/>
    <mergeCell ref="P3:R3"/>
    <mergeCell ref="S3:U3"/>
    <mergeCell ref="J3:L3"/>
    <mergeCell ref="M3:O3"/>
    <mergeCell ref="AB3:AD3"/>
    <mergeCell ref="V3:X3"/>
    <mergeCell ref="Y3:AA3"/>
    <mergeCell ref="B18:B19"/>
    <mergeCell ref="D34:AH34"/>
    <mergeCell ref="D33:AG33"/>
    <mergeCell ref="C43:C44"/>
    <mergeCell ref="D56:AA56"/>
    <mergeCell ref="D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E43:AG43"/>
    <mergeCell ref="D42:AG42"/>
  </mergeCells>
  <phoneticPr fontId="0" type="noConversion"/>
  <pageMargins left="0.17" right="0.21" top="0.98425196850393704" bottom="0.98425196850393704" header="0.51181102362204722" footer="0.51181102362204722"/>
  <pageSetup paperSize="8" scale="68" orientation="landscape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N83"/>
  <sheetViews>
    <sheetView showGridLines="0" view="pageBreakPreview" zoomScale="85" zoomScaleNormal="85" zoomScaleSheetLayoutView="85" workbookViewId="0">
      <selection activeCell="B22" sqref="B22"/>
    </sheetView>
  </sheetViews>
  <sheetFormatPr defaultRowHeight="15"/>
  <cols>
    <col min="1" max="1" width="15.5703125" style="8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129.7109375" style="8" bestFit="1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 ht="15" customHeight="1">
      <c r="A1" s="450" t="s">
        <v>179</v>
      </c>
      <c r="B1" s="470" t="s">
        <v>0</v>
      </c>
      <c r="C1" s="467" t="s">
        <v>1</v>
      </c>
      <c r="D1" s="473" t="s">
        <v>135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 ht="15" customHeight="1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249"/>
      <c r="L6" s="31"/>
      <c r="M6" s="29"/>
      <c r="N6" s="249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 ht="3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220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85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86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30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  <c r="AM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  <c r="AM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  <c r="AM44" s="10"/>
    </row>
    <row r="45" spans="1:39">
      <c r="A45" s="110" t="s">
        <v>190</v>
      </c>
      <c r="B45" s="269" t="s">
        <v>124</v>
      </c>
      <c r="C45" s="25" t="s">
        <v>30</v>
      </c>
      <c r="D45" s="29">
        <v>2</v>
      </c>
      <c r="E45" s="30" t="s">
        <v>99</v>
      </c>
      <c r="F45" s="31">
        <v>2</v>
      </c>
      <c r="G45" s="29"/>
      <c r="H45" s="30"/>
      <c r="I45" s="31"/>
      <c r="J45" s="29"/>
      <c r="K45" s="30"/>
      <c r="L45" s="31"/>
      <c r="M45" s="29"/>
      <c r="N45" s="30"/>
      <c r="O45" s="31"/>
      <c r="P45" s="29"/>
      <c r="Q45" s="30"/>
      <c r="R45" s="31"/>
      <c r="S45" s="29"/>
      <c r="T45" s="30"/>
      <c r="U45" s="31"/>
      <c r="V45" s="29"/>
      <c r="W45" s="30"/>
      <c r="X45" s="31"/>
      <c r="Y45" s="29"/>
      <c r="Z45" s="30"/>
      <c r="AA45" s="31"/>
      <c r="AB45" s="317"/>
      <c r="AC45" s="318"/>
      <c r="AD45" s="319"/>
      <c r="AE45" s="317"/>
      <c r="AF45" s="318"/>
      <c r="AG45" s="319"/>
      <c r="AH45" s="25">
        <v>2</v>
      </c>
      <c r="AI45" s="14"/>
      <c r="AJ45" s="10"/>
      <c r="AK45" s="10"/>
      <c r="AL45" s="10"/>
      <c r="AM45" s="10"/>
    </row>
    <row r="46" spans="1:39">
      <c r="A46" s="110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4"/>
      <c r="AJ46" s="10"/>
      <c r="AK46" s="10"/>
      <c r="AL46" s="10"/>
      <c r="AM46" s="10"/>
    </row>
    <row r="47" spans="1:39">
      <c r="A47" s="110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4"/>
      <c r="AJ47" s="10"/>
      <c r="AK47" s="10"/>
      <c r="AL47" s="10"/>
      <c r="AM47" s="10"/>
    </row>
    <row r="48" spans="1:39">
      <c r="A48" s="110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4"/>
      <c r="AJ48" s="10"/>
      <c r="AK48" s="10"/>
      <c r="AL48" s="10"/>
      <c r="AM48" s="10"/>
    </row>
    <row r="49" spans="1:35">
      <c r="A49" s="110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  <c r="AI49" s="14"/>
    </row>
    <row r="50" spans="1:35">
      <c r="A50" s="110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  <c r="AI50" s="10"/>
    </row>
    <row r="51" spans="1:35">
      <c r="A51" s="110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  <c r="AI51" s="14"/>
    </row>
    <row r="52" spans="1:35">
      <c r="A52" s="110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  <c r="AI52" s="14"/>
    </row>
    <row r="53" spans="1:35">
      <c r="A53" s="110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5">
      <c r="A54" s="117" t="s">
        <v>258</v>
      </c>
      <c r="B54" s="275" t="s">
        <v>356</v>
      </c>
      <c r="C54" s="20" t="s">
        <v>16</v>
      </c>
      <c r="D54" s="41">
        <v>4</v>
      </c>
      <c r="E54" s="42" t="s">
        <v>126</v>
      </c>
      <c r="F54" s="43">
        <v>2</v>
      </c>
      <c r="G54" s="41">
        <v>4</v>
      </c>
      <c r="H54" s="42" t="s">
        <v>126</v>
      </c>
      <c r="I54" s="43">
        <v>2</v>
      </c>
      <c r="J54" s="41">
        <v>4</v>
      </c>
      <c r="K54" s="42" t="s">
        <v>126</v>
      </c>
      <c r="L54" s="43">
        <v>2</v>
      </c>
      <c r="M54" s="41">
        <v>4</v>
      </c>
      <c r="N54" s="42" t="s">
        <v>126</v>
      </c>
      <c r="O54" s="43">
        <v>2</v>
      </c>
      <c r="P54" s="41">
        <v>4</v>
      </c>
      <c r="Q54" s="42" t="s">
        <v>126</v>
      </c>
      <c r="R54" s="43">
        <v>2</v>
      </c>
      <c r="S54" s="41">
        <v>4</v>
      </c>
      <c r="T54" s="42" t="s">
        <v>126</v>
      </c>
      <c r="U54" s="43">
        <v>2</v>
      </c>
      <c r="V54" s="41">
        <v>4</v>
      </c>
      <c r="W54" s="42" t="s">
        <v>126</v>
      </c>
      <c r="X54" s="43">
        <v>2</v>
      </c>
      <c r="Y54" s="41">
        <v>4</v>
      </c>
      <c r="Z54" s="42" t="s">
        <v>126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5" ht="26.25">
      <c r="A55" s="245" t="s">
        <v>199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5">
      <c r="A56" s="110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5">
      <c r="A57" s="110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5">
      <c r="A58" s="110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5" ht="15.75" thickBot="1">
      <c r="A59" s="110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 ht="26.25">
      <c r="A62" s="425" t="s">
        <v>378</v>
      </c>
      <c r="B62" s="269" t="s">
        <v>225</v>
      </c>
      <c r="C62" s="27" t="s">
        <v>32</v>
      </c>
      <c r="D62" s="29">
        <v>2</v>
      </c>
      <c r="E62" s="30" t="s">
        <v>99</v>
      </c>
      <c r="F62" s="31">
        <v>7</v>
      </c>
      <c r="G62" s="29">
        <v>2</v>
      </c>
      <c r="H62" s="30" t="s">
        <v>99</v>
      </c>
      <c r="I62" s="31">
        <v>7</v>
      </c>
      <c r="J62" s="29">
        <v>2</v>
      </c>
      <c r="K62" s="30" t="s">
        <v>99</v>
      </c>
      <c r="L62" s="31">
        <v>7</v>
      </c>
      <c r="M62" s="29">
        <v>2</v>
      </c>
      <c r="N62" s="30" t="s">
        <v>99</v>
      </c>
      <c r="O62" s="31">
        <v>7</v>
      </c>
      <c r="P62" s="29">
        <v>2</v>
      </c>
      <c r="Q62" s="30" t="s">
        <v>99</v>
      </c>
      <c r="R62" s="31">
        <v>7</v>
      </c>
      <c r="S62" s="29">
        <v>2</v>
      </c>
      <c r="T62" s="30" t="s">
        <v>99</v>
      </c>
      <c r="U62" s="31">
        <v>7</v>
      </c>
      <c r="V62" s="29">
        <v>2</v>
      </c>
      <c r="W62" s="30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5">
      <c r="A63" s="111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5">
      <c r="A64" s="110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>
        <v>1</v>
      </c>
      <c r="K64" s="42" t="s">
        <v>99</v>
      </c>
      <c r="L64" s="43">
        <v>1</v>
      </c>
      <c r="M64" s="41">
        <v>1</v>
      </c>
      <c r="N64" s="42" t="s">
        <v>99</v>
      </c>
      <c r="O64" s="43">
        <v>1</v>
      </c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4</v>
      </c>
    </row>
    <row r="65" spans="1:35">
      <c r="A65" s="111" t="s">
        <v>226</v>
      </c>
      <c r="B65" s="272" t="s">
        <v>88</v>
      </c>
      <c r="C65" s="20" t="s">
        <v>32</v>
      </c>
      <c r="D65" s="41">
        <v>1</v>
      </c>
      <c r="E65" s="42" t="s">
        <v>126</v>
      </c>
      <c r="F65" s="43">
        <v>2</v>
      </c>
      <c r="G65" s="41">
        <v>1</v>
      </c>
      <c r="H65" s="42" t="s">
        <v>126</v>
      </c>
      <c r="I65" s="43">
        <v>2</v>
      </c>
      <c r="J65" s="41">
        <v>1</v>
      </c>
      <c r="K65" s="42" t="s">
        <v>126</v>
      </c>
      <c r="L65" s="43">
        <v>2</v>
      </c>
      <c r="M65" s="41">
        <v>1</v>
      </c>
      <c r="N65" s="42" t="s">
        <v>126</v>
      </c>
      <c r="O65" s="43">
        <v>2</v>
      </c>
      <c r="P65" s="41"/>
      <c r="Q65" s="42"/>
      <c r="R65" s="43"/>
      <c r="S65" s="41"/>
      <c r="T65" s="42"/>
      <c r="U65" s="43"/>
      <c r="V65" s="41"/>
      <c r="W65" s="42"/>
      <c r="X65" s="43"/>
      <c r="Y65" s="41"/>
      <c r="Z65" s="42"/>
      <c r="AA65" s="43"/>
      <c r="AB65" s="323"/>
      <c r="AC65" s="324"/>
      <c r="AD65" s="325"/>
      <c r="AE65" s="323"/>
      <c r="AF65" s="324"/>
      <c r="AG65" s="325"/>
      <c r="AH65" s="20">
        <v>8</v>
      </c>
    </row>
    <row r="66" spans="1:35">
      <c r="A66" s="111" t="s">
        <v>318</v>
      </c>
      <c r="B66" s="273" t="s">
        <v>40</v>
      </c>
      <c r="C66" s="20" t="s">
        <v>32</v>
      </c>
      <c r="D66" s="41"/>
      <c r="E66" s="42"/>
      <c r="F66" s="43"/>
      <c r="G66" s="41"/>
      <c r="H66" s="42"/>
      <c r="I66" s="43"/>
      <c r="J66" s="41"/>
      <c r="K66" s="42"/>
      <c r="L66" s="43"/>
      <c r="M66" s="41"/>
      <c r="N66" s="42"/>
      <c r="O66" s="43"/>
      <c r="P66" s="41">
        <v>1</v>
      </c>
      <c r="Q66" s="42" t="s">
        <v>99</v>
      </c>
      <c r="R66" s="43">
        <v>2</v>
      </c>
      <c r="S66" s="41">
        <v>1</v>
      </c>
      <c r="T66" s="42" t="s">
        <v>99</v>
      </c>
      <c r="U66" s="43">
        <v>2</v>
      </c>
      <c r="V66" s="41"/>
      <c r="W66" s="42"/>
      <c r="X66" s="43"/>
      <c r="Y66" s="41"/>
      <c r="Z66" s="42"/>
      <c r="AA66" s="43"/>
      <c r="AB66" s="323"/>
      <c r="AC66" s="324"/>
      <c r="AD66" s="325"/>
      <c r="AE66" s="323"/>
      <c r="AF66" s="324"/>
      <c r="AG66" s="325"/>
      <c r="AH66" s="20">
        <v>4</v>
      </c>
    </row>
    <row r="67" spans="1:35">
      <c r="A67" s="111" t="s">
        <v>361</v>
      </c>
      <c r="B67" s="11" t="s">
        <v>57</v>
      </c>
      <c r="C67" s="20" t="s">
        <v>32</v>
      </c>
      <c r="D67" s="41">
        <v>1</v>
      </c>
      <c r="E67" s="42" t="s">
        <v>99</v>
      </c>
      <c r="F67" s="43">
        <v>1</v>
      </c>
      <c r="G67" s="41">
        <v>1</v>
      </c>
      <c r="H67" s="42" t="s">
        <v>99</v>
      </c>
      <c r="I67" s="43">
        <v>1</v>
      </c>
      <c r="J67" s="41"/>
      <c r="K67" s="42"/>
      <c r="L67" s="43"/>
      <c r="M67" s="41"/>
      <c r="N67" s="42"/>
      <c r="O67" s="43"/>
      <c r="P67" s="41"/>
      <c r="Q67" s="42"/>
      <c r="R67" s="43"/>
      <c r="S67" s="41"/>
      <c r="T67" s="42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v>2</v>
      </c>
    </row>
    <row r="68" spans="1:35">
      <c r="A68" s="111" t="s">
        <v>381</v>
      </c>
      <c r="B68" s="275" t="s">
        <v>317</v>
      </c>
      <c r="C68" s="20" t="s">
        <v>32</v>
      </c>
      <c r="D68" s="41">
        <v>1</v>
      </c>
      <c r="E68" s="42" t="s">
        <v>32</v>
      </c>
      <c r="F68" s="43">
        <v>1</v>
      </c>
      <c r="G68" s="41">
        <v>1</v>
      </c>
      <c r="H68" s="42" t="s">
        <v>99</v>
      </c>
      <c r="I68" s="43">
        <v>1</v>
      </c>
      <c r="J68" s="41">
        <v>1</v>
      </c>
      <c r="K68" s="42" t="s">
        <v>32</v>
      </c>
      <c r="L68" s="43">
        <v>1</v>
      </c>
      <c r="M68" s="41">
        <v>1</v>
      </c>
      <c r="N68" s="42" t="s">
        <v>99</v>
      </c>
      <c r="O68" s="43">
        <v>1</v>
      </c>
      <c r="P68" s="41">
        <v>1</v>
      </c>
      <c r="Q68" s="42" t="s">
        <v>32</v>
      </c>
      <c r="R68" s="43">
        <v>1</v>
      </c>
      <c r="S68" s="41">
        <v>1</v>
      </c>
      <c r="T68" s="42" t="s">
        <v>99</v>
      </c>
      <c r="U68" s="43">
        <v>1</v>
      </c>
      <c r="V68" s="41">
        <v>1</v>
      </c>
      <c r="W68" s="42" t="s">
        <v>32</v>
      </c>
      <c r="X68" s="43">
        <v>1</v>
      </c>
      <c r="Y68" s="41">
        <v>1</v>
      </c>
      <c r="Z68" s="42" t="s">
        <v>99</v>
      </c>
      <c r="AA68" s="43">
        <v>1</v>
      </c>
      <c r="AB68" s="323"/>
      <c r="AC68" s="324"/>
      <c r="AD68" s="325"/>
      <c r="AE68" s="323"/>
      <c r="AF68" s="324"/>
      <c r="AG68" s="325"/>
      <c r="AH68" s="20">
        <v>8</v>
      </c>
    </row>
    <row r="69" spans="1:35" ht="15.75" thickBot="1">
      <c r="A69" s="111" t="s">
        <v>362</v>
      </c>
      <c r="B69" s="275" t="s">
        <v>56</v>
      </c>
      <c r="C69" s="20" t="s">
        <v>32</v>
      </c>
      <c r="D69" s="41"/>
      <c r="E69" s="42"/>
      <c r="F69" s="43"/>
      <c r="G69" s="41"/>
      <c r="H69" s="42"/>
      <c r="I69" s="43"/>
      <c r="J69" s="41">
        <v>1</v>
      </c>
      <c r="K69" s="42" t="s">
        <v>32</v>
      </c>
      <c r="L69" s="43">
        <v>1</v>
      </c>
      <c r="M69" s="41">
        <v>1</v>
      </c>
      <c r="N69" s="42" t="s">
        <v>32</v>
      </c>
      <c r="O69" s="43">
        <v>1</v>
      </c>
      <c r="P69" s="41"/>
      <c r="Q69" s="42"/>
      <c r="R69" s="43"/>
      <c r="S69" s="41"/>
      <c r="T69" s="42"/>
      <c r="U69" s="43"/>
      <c r="V69" s="41"/>
      <c r="W69" s="42"/>
      <c r="X69" s="43"/>
      <c r="Y69" s="41"/>
      <c r="Z69" s="42"/>
      <c r="AA69" s="43"/>
      <c r="AB69" s="323"/>
      <c r="AC69" s="324"/>
      <c r="AD69" s="325"/>
      <c r="AE69" s="323"/>
      <c r="AF69" s="324"/>
      <c r="AG69" s="325"/>
      <c r="AH69" s="20">
        <v>2</v>
      </c>
    </row>
    <row r="70" spans="1:35" ht="15.75" thickBot="1">
      <c r="A70" s="267"/>
      <c r="B70" s="5" t="s">
        <v>21</v>
      </c>
      <c r="C70" s="24"/>
      <c r="D70" s="56">
        <f>SUM(D62:D69)</f>
        <v>7</v>
      </c>
      <c r="E70" s="56"/>
      <c r="F70" s="56">
        <f>SUM(F62:F69)</f>
        <v>15</v>
      </c>
      <c r="G70" s="56">
        <f>SUM(G62:G69)</f>
        <v>7</v>
      </c>
      <c r="H70" s="56"/>
      <c r="I70" s="56">
        <f>SUM(I62:I69)</f>
        <v>15</v>
      </c>
      <c r="J70" s="56">
        <f>SUM(J62:J69)</f>
        <v>7</v>
      </c>
      <c r="K70" s="56"/>
      <c r="L70" s="56">
        <f>SUM(L62:L69)</f>
        <v>15</v>
      </c>
      <c r="M70" s="56">
        <f>SUM(M62:M69)</f>
        <v>7</v>
      </c>
      <c r="N70" s="56"/>
      <c r="O70" s="56">
        <f>SUM(O62:O69)</f>
        <v>15</v>
      </c>
      <c r="P70" s="56">
        <f>SUM(P62:P69)</f>
        <v>5</v>
      </c>
      <c r="Q70" s="56"/>
      <c r="R70" s="56">
        <f>SUM(R62:R69)</f>
        <v>13</v>
      </c>
      <c r="S70" s="56">
        <f>SUM(S62:S69)</f>
        <v>5</v>
      </c>
      <c r="T70" s="56"/>
      <c r="U70" s="56">
        <f>SUM(U62:U69)</f>
        <v>13</v>
      </c>
      <c r="V70" s="56">
        <f>SUM(V62:V69)</f>
        <v>4</v>
      </c>
      <c r="W70" s="56"/>
      <c r="X70" s="56">
        <f>SUM(X62:X69)</f>
        <v>11</v>
      </c>
      <c r="Y70" s="56">
        <f>SUM(Y62:Y69)</f>
        <v>4</v>
      </c>
      <c r="Z70" s="56"/>
      <c r="AA70" s="56">
        <f>SUM(AA62:AA69)</f>
        <v>11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72">
        <f>SUM(AH62:AH69)</f>
        <v>108</v>
      </c>
      <c r="AI70" s="17"/>
    </row>
    <row r="71" spans="1:35" ht="15.75" thickBot="1">
      <c r="A71" s="265" t="s">
        <v>328</v>
      </c>
      <c r="B71" s="286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5" s="17" customFormat="1" ht="15.75" thickBot="1">
      <c r="A72" s="8"/>
      <c r="B72" s="2" t="s">
        <v>132</v>
      </c>
      <c r="C72" s="24"/>
      <c r="D72" s="57">
        <f>SUM(D42+D60+D70+D71)</f>
        <v>22</v>
      </c>
      <c r="E72" s="57"/>
      <c r="F72" s="57">
        <f>SUM(F42+F60+F70+F71)</f>
        <v>27</v>
      </c>
      <c r="G72" s="57">
        <f>SUM(G42+G60+G70+G71)</f>
        <v>22</v>
      </c>
      <c r="H72" s="57"/>
      <c r="I72" s="57">
        <f>SUM(I42+I60+I70+I71)</f>
        <v>27</v>
      </c>
      <c r="J72" s="57">
        <f>SUM(J42+J60+J70+J71)</f>
        <v>18</v>
      </c>
      <c r="K72" s="57"/>
      <c r="L72" s="57">
        <f>SUM(L42+L60+L70+L71)</f>
        <v>23</v>
      </c>
      <c r="M72" s="57">
        <f>SUM(M42+M60+M70+M71)</f>
        <v>18</v>
      </c>
      <c r="N72" s="57"/>
      <c r="O72" s="57">
        <f>SUM(O42+O60+O70+O71)</f>
        <v>23</v>
      </c>
      <c r="P72" s="57">
        <f>SUM(P42+P60+P70+P71)</f>
        <v>16</v>
      </c>
      <c r="Q72" s="57"/>
      <c r="R72" s="57">
        <f>SUM(R42+R60+R70+R71)</f>
        <v>21</v>
      </c>
      <c r="S72" s="57">
        <f>SUM(S42+S60+S70+S71)</f>
        <v>15</v>
      </c>
      <c r="T72" s="57"/>
      <c r="U72" s="57">
        <f>SUM(U42+U60+U70+U71)</f>
        <v>20</v>
      </c>
      <c r="V72" s="57">
        <f>SUM(V42+V60+V70+V71)</f>
        <v>14</v>
      </c>
      <c r="W72" s="57"/>
      <c r="X72" s="57">
        <f>SUM(X42+X60+X70+X71)</f>
        <v>21</v>
      </c>
      <c r="Y72" s="57">
        <f>SUM(Y42+Y60+Y70+Y71)</f>
        <v>14</v>
      </c>
      <c r="Z72" s="57"/>
      <c r="AA72" s="57">
        <f>SUM(AA42+AA60+AA70+AA71)</f>
        <v>21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287</v>
      </c>
    </row>
    <row r="73" spans="1:35" ht="15.75" thickBot="1">
      <c r="A73" s="17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5" ht="25.5">
      <c r="A74" s="117" t="s">
        <v>257</v>
      </c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5">
      <c r="A75" s="113" t="s">
        <v>211</v>
      </c>
      <c r="B75" s="11" t="s">
        <v>42</v>
      </c>
      <c r="C75" s="20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3"/>
      <c r="AC75" s="324"/>
      <c r="AD75" s="325"/>
      <c r="AE75" s="323"/>
      <c r="AF75" s="324"/>
      <c r="AG75" s="325"/>
      <c r="AH75" s="20">
        <v>16</v>
      </c>
    </row>
    <row r="76" spans="1:35">
      <c r="A76" s="110" t="s">
        <v>212</v>
      </c>
      <c r="B76" s="12" t="s">
        <v>43</v>
      </c>
      <c r="C76" s="21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5">
      <c r="A77" s="111" t="s">
        <v>376</v>
      </c>
      <c r="B77" s="12" t="s">
        <v>44</v>
      </c>
      <c r="C77" s="21" t="s">
        <v>32</v>
      </c>
      <c r="D77" s="45">
        <v>1</v>
      </c>
      <c r="E77" s="46" t="s">
        <v>126</v>
      </c>
      <c r="F77" s="47">
        <v>2</v>
      </c>
      <c r="G77" s="45">
        <v>1</v>
      </c>
      <c r="H77" s="46" t="s">
        <v>126</v>
      </c>
      <c r="I77" s="47">
        <v>2</v>
      </c>
      <c r="J77" s="45">
        <v>1</v>
      </c>
      <c r="K77" s="46" t="s">
        <v>126</v>
      </c>
      <c r="L77" s="47">
        <v>2</v>
      </c>
      <c r="M77" s="45">
        <v>1</v>
      </c>
      <c r="N77" s="46" t="s">
        <v>126</v>
      </c>
      <c r="O77" s="47">
        <v>2</v>
      </c>
      <c r="P77" s="45">
        <v>1</v>
      </c>
      <c r="Q77" s="46" t="s">
        <v>126</v>
      </c>
      <c r="R77" s="47">
        <v>2</v>
      </c>
      <c r="S77" s="45">
        <v>1</v>
      </c>
      <c r="T77" s="46" t="s">
        <v>126</v>
      </c>
      <c r="U77" s="47">
        <v>2</v>
      </c>
      <c r="V77" s="45">
        <v>1</v>
      </c>
      <c r="W77" s="46" t="s">
        <v>126</v>
      </c>
      <c r="X77" s="47">
        <v>2</v>
      </c>
      <c r="Y77" s="45">
        <v>1</v>
      </c>
      <c r="Z77" s="46" t="s">
        <v>126</v>
      </c>
      <c r="AA77" s="47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>
      <c r="A78" s="110" t="s">
        <v>213</v>
      </c>
      <c r="B78" s="12" t="s">
        <v>71</v>
      </c>
      <c r="C78" s="21" t="s">
        <v>32</v>
      </c>
      <c r="D78" s="41">
        <v>4</v>
      </c>
      <c r="E78" s="46" t="s">
        <v>126</v>
      </c>
      <c r="F78" s="43">
        <v>2</v>
      </c>
      <c r="G78" s="41">
        <v>4</v>
      </c>
      <c r="H78" s="46" t="s">
        <v>126</v>
      </c>
      <c r="I78" s="43">
        <v>2</v>
      </c>
      <c r="J78" s="41">
        <v>4</v>
      </c>
      <c r="K78" s="46" t="s">
        <v>126</v>
      </c>
      <c r="L78" s="43">
        <v>2</v>
      </c>
      <c r="M78" s="41">
        <v>4</v>
      </c>
      <c r="N78" s="46" t="s">
        <v>126</v>
      </c>
      <c r="O78" s="43">
        <v>2</v>
      </c>
      <c r="P78" s="41">
        <v>4</v>
      </c>
      <c r="Q78" s="46" t="s">
        <v>126</v>
      </c>
      <c r="R78" s="43">
        <v>2</v>
      </c>
      <c r="S78" s="41">
        <v>4</v>
      </c>
      <c r="T78" s="46" t="s">
        <v>126</v>
      </c>
      <c r="U78" s="43">
        <v>2</v>
      </c>
      <c r="V78" s="41">
        <v>4</v>
      </c>
      <c r="W78" s="46" t="s">
        <v>126</v>
      </c>
      <c r="X78" s="43">
        <v>2</v>
      </c>
      <c r="Y78" s="41">
        <v>4</v>
      </c>
      <c r="Z78" s="46" t="s">
        <v>126</v>
      </c>
      <c r="AA78" s="43">
        <v>2</v>
      </c>
      <c r="AB78" s="326"/>
      <c r="AC78" s="327"/>
      <c r="AD78" s="328"/>
      <c r="AE78" s="326"/>
      <c r="AF78" s="327"/>
      <c r="AG78" s="328"/>
      <c r="AH78" s="21">
        <v>16</v>
      </c>
    </row>
    <row r="79" spans="1:35" ht="15.75" thickBot="1">
      <c r="B79" s="12" t="s">
        <v>45</v>
      </c>
      <c r="C79" s="21"/>
      <c r="D79" s="45"/>
      <c r="E79" s="46"/>
      <c r="F79" s="47"/>
      <c r="G79" s="48"/>
      <c r="H79" s="49"/>
      <c r="I79" s="50"/>
      <c r="J79" s="48"/>
      <c r="K79" s="49"/>
      <c r="L79" s="50"/>
      <c r="M79" s="48"/>
      <c r="N79" s="49"/>
      <c r="O79" s="50"/>
      <c r="P79" s="48"/>
      <c r="Q79" s="49"/>
      <c r="R79" s="50"/>
      <c r="S79" s="48"/>
      <c r="T79" s="49"/>
      <c r="U79" s="50"/>
      <c r="V79" s="48"/>
      <c r="W79" s="49"/>
      <c r="X79" s="50"/>
      <c r="Y79" s="48"/>
      <c r="Z79" s="49"/>
      <c r="AA79" s="50"/>
      <c r="AB79" s="340"/>
      <c r="AC79" s="341"/>
      <c r="AD79" s="342"/>
      <c r="AE79" s="340"/>
      <c r="AF79" s="341"/>
      <c r="AG79" s="342"/>
      <c r="AH79" s="22"/>
    </row>
    <row r="80" spans="1:35" ht="15.75" thickBot="1">
      <c r="B80" s="1" t="s">
        <v>127</v>
      </c>
      <c r="C80" s="101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9"/>
      <c r="AH80" s="24">
        <v>300</v>
      </c>
    </row>
    <row r="81" spans="2:2">
      <c r="B81" s="8" t="s">
        <v>120</v>
      </c>
    </row>
    <row r="82" spans="2:2">
      <c r="B82" s="8" t="s">
        <v>121</v>
      </c>
    </row>
    <row r="83" spans="2:2">
      <c r="B83" s="109"/>
    </row>
  </sheetData>
  <sheetProtection sheet="1" objects="1" scenarios="1"/>
  <mergeCells count="31">
    <mergeCell ref="A1:A4"/>
    <mergeCell ref="D73:AH73"/>
    <mergeCell ref="D80:AG80"/>
    <mergeCell ref="C43:C44"/>
    <mergeCell ref="D43:AH44"/>
    <mergeCell ref="D61:AH61"/>
    <mergeCell ref="B18:B19"/>
    <mergeCell ref="C18:C19"/>
    <mergeCell ref="D18:AH19"/>
    <mergeCell ref="D24:AG24"/>
    <mergeCell ref="D25:AH25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D56:AA56"/>
    <mergeCell ref="D33:AG33"/>
    <mergeCell ref="D5:AH5"/>
    <mergeCell ref="D29:AH29"/>
    <mergeCell ref="D34:AH34"/>
    <mergeCell ref="D40:AG40"/>
  </mergeCells>
  <phoneticPr fontId="3" type="noConversion"/>
  <pageMargins left="0.2" right="0.16" top="0.98425196850393704" bottom="0.98425196850393704" header="0.51181102362204722" footer="0.51181102362204722"/>
  <pageSetup paperSize="8" scale="64" orientation="landscape" r:id="rId1"/>
  <headerFooter alignWithMargins="0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N86"/>
  <sheetViews>
    <sheetView showGridLines="0" view="pageBreakPreview" zoomScale="85" zoomScaleNormal="78" zoomScaleSheetLayoutView="85" workbookViewId="0">
      <selection activeCell="M84" sqref="M84"/>
    </sheetView>
  </sheetViews>
  <sheetFormatPr defaultRowHeight="15"/>
  <cols>
    <col min="1" max="1" width="18.140625" style="8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129.7109375" style="8" bestFit="1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 ht="15" customHeight="1">
      <c r="A1" s="450" t="s">
        <v>179</v>
      </c>
      <c r="B1" s="470" t="s">
        <v>0</v>
      </c>
      <c r="C1" s="467" t="s">
        <v>1</v>
      </c>
      <c r="D1" s="473" t="s">
        <v>141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 ht="15" customHeight="1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249"/>
      <c r="L6" s="31"/>
      <c r="M6" s="29"/>
      <c r="N6" s="249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248"/>
      <c r="L10" s="43"/>
      <c r="M10" s="41"/>
      <c r="N10" s="248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220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  <c r="AM42" s="10"/>
    </row>
    <row r="43" spans="1:39" ht="13.5" customHeight="1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  <c r="AM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  <c r="AM44" s="10"/>
    </row>
    <row r="45" spans="1:39">
      <c r="A45" s="110" t="s">
        <v>190</v>
      </c>
      <c r="B45" s="269" t="s">
        <v>124</v>
      </c>
      <c r="C45" s="25" t="s">
        <v>30</v>
      </c>
      <c r="D45" s="29">
        <v>2</v>
      </c>
      <c r="E45" s="249" t="s">
        <v>99</v>
      </c>
      <c r="F45" s="31">
        <v>2</v>
      </c>
      <c r="G45" s="29"/>
      <c r="H45" s="249"/>
      <c r="I45" s="31"/>
      <c r="J45" s="29"/>
      <c r="K45" s="249"/>
      <c r="L45" s="31"/>
      <c r="M45" s="29"/>
      <c r="N45" s="249"/>
      <c r="O45" s="31"/>
      <c r="P45" s="29"/>
      <c r="Q45" s="249"/>
      <c r="R45" s="31"/>
      <c r="S45" s="29"/>
      <c r="T45" s="249"/>
      <c r="U45" s="31"/>
      <c r="V45" s="29"/>
      <c r="W45" s="249"/>
      <c r="X45" s="31"/>
      <c r="Y45" s="29"/>
      <c r="Z45" s="249"/>
      <c r="AA45" s="31"/>
      <c r="AB45" s="317"/>
      <c r="AC45" s="318"/>
      <c r="AD45" s="319"/>
      <c r="AE45" s="317"/>
      <c r="AF45" s="318"/>
      <c r="AG45" s="319"/>
      <c r="AH45" s="25">
        <v>2</v>
      </c>
      <c r="AI45" s="14"/>
      <c r="AJ45" s="10"/>
      <c r="AK45" s="10"/>
      <c r="AL45" s="10"/>
      <c r="AM45" s="10"/>
    </row>
    <row r="46" spans="1:39">
      <c r="A46" s="110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4"/>
      <c r="AJ46" s="10"/>
      <c r="AK46" s="10"/>
      <c r="AL46" s="10"/>
      <c r="AM46" s="10"/>
    </row>
    <row r="47" spans="1:39">
      <c r="A47" s="110" t="s">
        <v>192</v>
      </c>
      <c r="B47" s="271" t="s">
        <v>70</v>
      </c>
      <c r="C47" s="20" t="s">
        <v>30</v>
      </c>
      <c r="D47" s="41"/>
      <c r="E47" s="248"/>
      <c r="F47" s="43"/>
      <c r="G47" s="41"/>
      <c r="H47" s="248"/>
      <c r="I47" s="43"/>
      <c r="J47" s="41"/>
      <c r="K47" s="248"/>
      <c r="L47" s="43"/>
      <c r="M47" s="41"/>
      <c r="N47" s="248"/>
      <c r="O47" s="43"/>
      <c r="P47" s="41"/>
      <c r="Q47" s="248"/>
      <c r="R47" s="43"/>
      <c r="S47" s="41"/>
      <c r="T47" s="248"/>
      <c r="U47" s="43"/>
      <c r="V47" s="41">
        <v>2</v>
      </c>
      <c r="W47" s="248" t="s">
        <v>99</v>
      </c>
      <c r="X47" s="43">
        <v>2</v>
      </c>
      <c r="Y47" s="41">
        <v>2</v>
      </c>
      <c r="Z47" s="248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4"/>
      <c r="AJ47" s="10"/>
      <c r="AK47" s="10"/>
      <c r="AL47" s="10"/>
      <c r="AM47" s="10"/>
    </row>
    <row r="48" spans="1:39">
      <c r="A48" s="110" t="s">
        <v>193</v>
      </c>
      <c r="B48" s="274" t="s">
        <v>23</v>
      </c>
      <c r="C48" s="20" t="s">
        <v>30</v>
      </c>
      <c r="D48" s="41"/>
      <c r="E48" s="248"/>
      <c r="F48" s="43"/>
      <c r="G48" s="41"/>
      <c r="H48" s="248"/>
      <c r="I48" s="43"/>
      <c r="J48" s="41">
        <v>1</v>
      </c>
      <c r="K48" s="248" t="s">
        <v>99</v>
      </c>
      <c r="L48" s="43">
        <v>1</v>
      </c>
      <c r="M48" s="41">
        <v>1</v>
      </c>
      <c r="N48" s="248" t="s">
        <v>99</v>
      </c>
      <c r="O48" s="43">
        <v>1</v>
      </c>
      <c r="P48" s="41"/>
      <c r="Q48" s="248"/>
      <c r="R48" s="43"/>
      <c r="S48" s="41"/>
      <c r="T48" s="248"/>
      <c r="U48" s="43"/>
      <c r="V48" s="41"/>
      <c r="W48" s="248"/>
      <c r="X48" s="43"/>
      <c r="Y48" s="41"/>
      <c r="Z48" s="248"/>
      <c r="AA48" s="43"/>
      <c r="AB48" s="323"/>
      <c r="AC48" s="324"/>
      <c r="AD48" s="325"/>
      <c r="AE48" s="323"/>
      <c r="AF48" s="324"/>
      <c r="AG48" s="325"/>
      <c r="AH48" s="20">
        <v>2</v>
      </c>
      <c r="AI48" s="14"/>
      <c r="AJ48" s="10"/>
      <c r="AK48" s="10"/>
      <c r="AL48" s="10"/>
      <c r="AM48" s="10"/>
    </row>
    <row r="49" spans="1:35">
      <c r="A49" s="110" t="s">
        <v>194</v>
      </c>
      <c r="B49" s="273" t="s">
        <v>68</v>
      </c>
      <c r="C49" s="20" t="s">
        <v>30</v>
      </c>
      <c r="D49" s="41">
        <v>3</v>
      </c>
      <c r="E49" s="248" t="s">
        <v>99</v>
      </c>
      <c r="F49" s="43">
        <v>3</v>
      </c>
      <c r="G49" s="41">
        <v>3</v>
      </c>
      <c r="H49" s="248" t="s">
        <v>99</v>
      </c>
      <c r="I49" s="43">
        <v>3</v>
      </c>
      <c r="J49" s="41">
        <v>3</v>
      </c>
      <c r="K49" s="248" t="s">
        <v>99</v>
      </c>
      <c r="L49" s="43">
        <v>3</v>
      </c>
      <c r="M49" s="41">
        <v>3</v>
      </c>
      <c r="N49" s="248" t="s">
        <v>99</v>
      </c>
      <c r="O49" s="43">
        <v>3</v>
      </c>
      <c r="P49" s="41">
        <v>3</v>
      </c>
      <c r="Q49" s="248" t="s">
        <v>99</v>
      </c>
      <c r="R49" s="43">
        <v>3</v>
      </c>
      <c r="S49" s="41">
        <v>3</v>
      </c>
      <c r="T49" s="248" t="s">
        <v>99</v>
      </c>
      <c r="U49" s="43">
        <v>3</v>
      </c>
      <c r="V49" s="41"/>
      <c r="W49" s="248"/>
      <c r="X49" s="43"/>
      <c r="Y49" s="41"/>
      <c r="Z49" s="248"/>
      <c r="AA49" s="43"/>
      <c r="AB49" s="323"/>
      <c r="AC49" s="324"/>
      <c r="AD49" s="325"/>
      <c r="AE49" s="323"/>
      <c r="AF49" s="324"/>
      <c r="AG49" s="325"/>
      <c r="AH49" s="20">
        <v>18</v>
      </c>
      <c r="AI49" s="14"/>
    </row>
    <row r="50" spans="1:35">
      <c r="A50" s="110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  <c r="AI50" s="10"/>
    </row>
    <row r="51" spans="1:35">
      <c r="A51" s="110" t="s">
        <v>196</v>
      </c>
      <c r="B51" s="275" t="s">
        <v>54</v>
      </c>
      <c r="C51" s="20" t="s">
        <v>32</v>
      </c>
      <c r="D51" s="41">
        <v>4</v>
      </c>
      <c r="E51" s="248" t="s">
        <v>32</v>
      </c>
      <c r="F51" s="43">
        <v>4</v>
      </c>
      <c r="G51" s="41">
        <v>4</v>
      </c>
      <c r="H51" s="248" t="s">
        <v>32</v>
      </c>
      <c r="I51" s="43">
        <v>4</v>
      </c>
      <c r="J51" s="41">
        <v>2</v>
      </c>
      <c r="K51" s="248" t="s">
        <v>32</v>
      </c>
      <c r="L51" s="43">
        <v>2</v>
      </c>
      <c r="M51" s="41">
        <v>2</v>
      </c>
      <c r="N51" s="248" t="s">
        <v>32</v>
      </c>
      <c r="O51" s="43">
        <v>2</v>
      </c>
      <c r="P51" s="41">
        <v>3</v>
      </c>
      <c r="Q51" s="248" t="s">
        <v>32</v>
      </c>
      <c r="R51" s="43">
        <v>3</v>
      </c>
      <c r="S51" s="41">
        <v>2</v>
      </c>
      <c r="T51" s="248" t="s">
        <v>32</v>
      </c>
      <c r="U51" s="43">
        <v>2</v>
      </c>
      <c r="V51" s="41"/>
      <c r="W51" s="248"/>
      <c r="X51" s="43"/>
      <c r="Y51" s="41"/>
      <c r="Z51" s="248"/>
      <c r="AA51" s="43"/>
      <c r="AB51" s="323"/>
      <c r="AC51" s="324"/>
      <c r="AD51" s="325"/>
      <c r="AE51" s="323"/>
      <c r="AF51" s="324"/>
      <c r="AG51" s="325"/>
      <c r="AH51" s="20">
        <v>17</v>
      </c>
      <c r="AI51" s="14"/>
    </row>
    <row r="52" spans="1:35">
      <c r="A52" s="110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  <c r="AI52" s="14"/>
    </row>
    <row r="53" spans="1:35">
      <c r="A53" s="110" t="s">
        <v>198</v>
      </c>
      <c r="B53" s="275" t="s">
        <v>24</v>
      </c>
      <c r="C53" s="20" t="s">
        <v>30</v>
      </c>
      <c r="D53" s="41">
        <v>1</v>
      </c>
      <c r="E53" s="248" t="s">
        <v>99</v>
      </c>
      <c r="F53" s="43">
        <v>1</v>
      </c>
      <c r="G53" s="41">
        <v>1</v>
      </c>
      <c r="H53" s="248" t="s">
        <v>99</v>
      </c>
      <c r="I53" s="43">
        <v>1</v>
      </c>
      <c r="J53" s="41"/>
      <c r="K53" s="248"/>
      <c r="L53" s="43"/>
      <c r="M53" s="41"/>
      <c r="N53" s="248"/>
      <c r="O53" s="43"/>
      <c r="P53" s="41"/>
      <c r="Q53" s="248"/>
      <c r="R53" s="43"/>
      <c r="S53" s="41"/>
      <c r="T53" s="248"/>
      <c r="U53" s="43"/>
      <c r="V53" s="41"/>
      <c r="W53" s="248"/>
      <c r="X53" s="43"/>
      <c r="Y53" s="41"/>
      <c r="Z53" s="248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5">
      <c r="A54" s="8" t="s">
        <v>228</v>
      </c>
      <c r="B54" s="275" t="s">
        <v>46</v>
      </c>
      <c r="C54" s="20" t="s">
        <v>16</v>
      </c>
      <c r="D54" s="41">
        <v>4</v>
      </c>
      <c r="E54" s="248" t="s">
        <v>32</v>
      </c>
      <c r="F54" s="43">
        <v>2</v>
      </c>
      <c r="G54" s="41">
        <v>4</v>
      </c>
      <c r="H54" s="248" t="s">
        <v>32</v>
      </c>
      <c r="I54" s="43">
        <v>2</v>
      </c>
      <c r="J54" s="41">
        <v>4</v>
      </c>
      <c r="K54" s="248" t="s">
        <v>32</v>
      </c>
      <c r="L54" s="43">
        <v>2</v>
      </c>
      <c r="M54" s="41">
        <v>4</v>
      </c>
      <c r="N54" s="248" t="s">
        <v>32</v>
      </c>
      <c r="O54" s="43">
        <v>2</v>
      </c>
      <c r="P54" s="41">
        <v>4</v>
      </c>
      <c r="Q54" s="248" t="s">
        <v>32</v>
      </c>
      <c r="R54" s="43">
        <v>2</v>
      </c>
      <c r="S54" s="41">
        <v>4</v>
      </c>
      <c r="T54" s="248" t="s">
        <v>32</v>
      </c>
      <c r="U54" s="43">
        <v>2</v>
      </c>
      <c r="V54" s="41">
        <v>4</v>
      </c>
      <c r="W54" s="248" t="s">
        <v>32</v>
      </c>
      <c r="X54" s="43">
        <v>2</v>
      </c>
      <c r="Y54" s="41">
        <v>4</v>
      </c>
      <c r="Z54" s="248" t="s">
        <v>32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5">
      <c r="A55" s="110" t="s">
        <v>199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5">
      <c r="A56" s="110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5">
      <c r="A57" s="110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5">
      <c r="A58" s="110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5" ht="15.75" thickBot="1">
      <c r="A59" s="110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>
      <c r="A62" s="113" t="s">
        <v>230</v>
      </c>
      <c r="B62" s="269" t="s">
        <v>229</v>
      </c>
      <c r="C62" s="27" t="s">
        <v>32</v>
      </c>
      <c r="D62" s="29">
        <v>2</v>
      </c>
      <c r="E62" s="30" t="s">
        <v>99</v>
      </c>
      <c r="F62" s="31">
        <v>7</v>
      </c>
      <c r="G62" s="29">
        <v>2</v>
      </c>
      <c r="H62" s="30" t="s">
        <v>99</v>
      </c>
      <c r="I62" s="31">
        <v>7</v>
      </c>
      <c r="J62" s="29">
        <v>2</v>
      </c>
      <c r="K62" s="30" t="s">
        <v>99</v>
      </c>
      <c r="L62" s="31">
        <v>7</v>
      </c>
      <c r="M62" s="29">
        <v>2</v>
      </c>
      <c r="N62" s="30" t="s">
        <v>99</v>
      </c>
      <c r="O62" s="31">
        <v>7</v>
      </c>
      <c r="P62" s="29">
        <v>2</v>
      </c>
      <c r="Q62" s="30" t="s">
        <v>99</v>
      </c>
      <c r="R62" s="31">
        <v>7</v>
      </c>
      <c r="S62" s="29">
        <v>2</v>
      </c>
      <c r="T62" s="30" t="s">
        <v>99</v>
      </c>
      <c r="U62" s="31">
        <v>7</v>
      </c>
      <c r="V62" s="29">
        <v>2</v>
      </c>
      <c r="W62" s="30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5">
      <c r="A63" s="114" t="s">
        <v>205</v>
      </c>
      <c r="B63" s="271" t="s">
        <v>136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5">
      <c r="A64" s="113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/>
      <c r="K64" s="42"/>
      <c r="L64" s="43"/>
      <c r="M64" s="41"/>
      <c r="N64" s="42"/>
      <c r="O64" s="43"/>
      <c r="P64" s="41"/>
      <c r="Q64" s="42"/>
      <c r="R64" s="43"/>
      <c r="S64" s="41"/>
      <c r="T64" s="42"/>
      <c r="U64" s="43"/>
      <c r="V64" s="41">
        <v>1</v>
      </c>
      <c r="W64" s="42" t="s">
        <v>99</v>
      </c>
      <c r="X64" s="43">
        <v>1</v>
      </c>
      <c r="Y64" s="41">
        <v>1</v>
      </c>
      <c r="Z64" s="42" t="s">
        <v>99</v>
      </c>
      <c r="AA64" s="43">
        <v>1</v>
      </c>
      <c r="AB64" s="323"/>
      <c r="AC64" s="324"/>
      <c r="AD64" s="325"/>
      <c r="AE64" s="323"/>
      <c r="AF64" s="324"/>
      <c r="AG64" s="325"/>
      <c r="AH64" s="20">
        <v>4</v>
      </c>
    </row>
    <row r="65" spans="1:35">
      <c r="A65" s="113" t="s">
        <v>231</v>
      </c>
      <c r="B65" s="272" t="s">
        <v>51</v>
      </c>
      <c r="C65" s="20" t="s">
        <v>32</v>
      </c>
      <c r="D65" s="41">
        <v>1</v>
      </c>
      <c r="E65" s="42" t="s">
        <v>100</v>
      </c>
      <c r="F65" s="43">
        <v>0</v>
      </c>
      <c r="G65" s="41">
        <v>1</v>
      </c>
      <c r="H65" s="42" t="s">
        <v>100</v>
      </c>
      <c r="I65" s="43">
        <v>0</v>
      </c>
      <c r="J65" s="41">
        <v>1</v>
      </c>
      <c r="K65" s="42" t="s">
        <v>100</v>
      </c>
      <c r="L65" s="43">
        <v>0</v>
      </c>
      <c r="M65" s="41">
        <v>1</v>
      </c>
      <c r="N65" s="42" t="s">
        <v>100</v>
      </c>
      <c r="O65" s="43">
        <v>0</v>
      </c>
      <c r="P65" s="41">
        <v>1</v>
      </c>
      <c r="Q65" s="42" t="s">
        <v>100</v>
      </c>
      <c r="R65" s="43">
        <v>0</v>
      </c>
      <c r="S65" s="41">
        <v>1</v>
      </c>
      <c r="T65" s="42" t="s">
        <v>100</v>
      </c>
      <c r="U65" s="43">
        <v>0</v>
      </c>
      <c r="V65" s="41">
        <v>1</v>
      </c>
      <c r="W65" s="42" t="s">
        <v>100</v>
      </c>
      <c r="X65" s="43">
        <v>0</v>
      </c>
      <c r="Y65" s="41">
        <v>1</v>
      </c>
      <c r="Z65" s="42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5">
      <c r="A66" s="113" t="s">
        <v>232</v>
      </c>
      <c r="B66" s="272" t="s">
        <v>47</v>
      </c>
      <c r="C66" s="20" t="s">
        <v>32</v>
      </c>
      <c r="D66" s="41">
        <v>1</v>
      </c>
      <c r="E66" s="42" t="s">
        <v>99</v>
      </c>
      <c r="F66" s="43">
        <v>1</v>
      </c>
      <c r="G66" s="41">
        <v>1</v>
      </c>
      <c r="H66" s="42" t="s">
        <v>99</v>
      </c>
      <c r="I66" s="43">
        <v>1</v>
      </c>
      <c r="J66" s="41">
        <v>1</v>
      </c>
      <c r="K66" s="42" t="s">
        <v>99</v>
      </c>
      <c r="L66" s="43">
        <v>1</v>
      </c>
      <c r="M66" s="41">
        <v>1</v>
      </c>
      <c r="N66" s="42" t="s">
        <v>99</v>
      </c>
      <c r="O66" s="43">
        <v>1</v>
      </c>
      <c r="P66" s="41">
        <v>1</v>
      </c>
      <c r="Q66" s="42" t="s">
        <v>99</v>
      </c>
      <c r="R66" s="43">
        <v>1</v>
      </c>
      <c r="S66" s="41">
        <v>1</v>
      </c>
      <c r="T66" s="42" t="s">
        <v>99</v>
      </c>
      <c r="U66" s="43">
        <v>1</v>
      </c>
      <c r="V66" s="41">
        <v>2</v>
      </c>
      <c r="W66" s="42" t="s">
        <v>99</v>
      </c>
      <c r="X66" s="43">
        <v>2</v>
      </c>
      <c r="Y66" s="41">
        <v>2</v>
      </c>
      <c r="Z66" s="42" t="s">
        <v>99</v>
      </c>
      <c r="AA66" s="43">
        <v>2</v>
      </c>
      <c r="AB66" s="323"/>
      <c r="AC66" s="324"/>
      <c r="AD66" s="325"/>
      <c r="AE66" s="323"/>
      <c r="AF66" s="324"/>
      <c r="AG66" s="325"/>
      <c r="AH66" s="20">
        <v>10</v>
      </c>
    </row>
    <row r="67" spans="1:35">
      <c r="A67" s="113" t="s">
        <v>233</v>
      </c>
      <c r="B67" s="273" t="s">
        <v>48</v>
      </c>
      <c r="C67" s="20" t="s">
        <v>32</v>
      </c>
      <c r="D67" s="67"/>
      <c r="E67" s="68"/>
      <c r="F67" s="69"/>
      <c r="G67" s="67"/>
      <c r="H67" s="68"/>
      <c r="I67" s="69"/>
      <c r="J67" s="41">
        <v>2</v>
      </c>
      <c r="K67" s="42" t="s">
        <v>126</v>
      </c>
      <c r="L67" s="43">
        <v>1</v>
      </c>
      <c r="M67" s="41">
        <v>2</v>
      </c>
      <c r="N67" s="42" t="s">
        <v>126</v>
      </c>
      <c r="O67" s="43">
        <v>1</v>
      </c>
      <c r="P67" s="67"/>
      <c r="Q67" s="68"/>
      <c r="R67" s="69"/>
      <c r="S67" s="67"/>
      <c r="T67" s="68"/>
      <c r="U67" s="69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63">
        <v>2</v>
      </c>
    </row>
    <row r="68" spans="1:35">
      <c r="A68" s="113" t="s">
        <v>234</v>
      </c>
      <c r="B68" s="275" t="s">
        <v>317</v>
      </c>
      <c r="C68" s="20" t="s">
        <v>32</v>
      </c>
      <c r="D68" s="41">
        <v>1</v>
      </c>
      <c r="E68" s="42" t="s">
        <v>32</v>
      </c>
      <c r="F68" s="43">
        <v>1</v>
      </c>
      <c r="G68" s="41">
        <v>1</v>
      </c>
      <c r="H68" s="42" t="s">
        <v>99</v>
      </c>
      <c r="I68" s="43">
        <v>1</v>
      </c>
      <c r="J68" s="41"/>
      <c r="K68" s="42"/>
      <c r="L68" s="43"/>
      <c r="M68" s="41"/>
      <c r="N68" s="42"/>
      <c r="O68" s="43"/>
      <c r="P68" s="41"/>
      <c r="Q68" s="42"/>
      <c r="R68" s="43"/>
      <c r="S68" s="41"/>
      <c r="T68" s="42"/>
      <c r="U68" s="43"/>
      <c r="V68" s="41"/>
      <c r="W68" s="42"/>
      <c r="X68" s="43"/>
      <c r="Y68" s="41"/>
      <c r="Z68" s="42"/>
      <c r="AA68" s="43"/>
      <c r="AB68" s="323"/>
      <c r="AC68" s="324"/>
      <c r="AD68" s="325"/>
      <c r="AE68" s="323"/>
      <c r="AF68" s="324"/>
      <c r="AG68" s="325"/>
      <c r="AH68" s="20">
        <v>2</v>
      </c>
    </row>
    <row r="69" spans="1:35">
      <c r="A69" s="113" t="s">
        <v>235</v>
      </c>
      <c r="B69" s="275" t="s">
        <v>137</v>
      </c>
      <c r="C69" s="20" t="s">
        <v>32</v>
      </c>
      <c r="D69" s="41"/>
      <c r="E69" s="42"/>
      <c r="F69" s="43"/>
      <c r="G69" s="41"/>
      <c r="H69" s="42"/>
      <c r="I69" s="43"/>
      <c r="J69" s="67">
        <v>1</v>
      </c>
      <c r="K69" s="68" t="s">
        <v>126</v>
      </c>
      <c r="L69" s="69">
        <v>2</v>
      </c>
      <c r="M69" s="67">
        <v>1</v>
      </c>
      <c r="N69" s="68" t="s">
        <v>126</v>
      </c>
      <c r="O69" s="69">
        <v>2</v>
      </c>
      <c r="P69" s="41">
        <v>1</v>
      </c>
      <c r="Q69" s="42" t="s">
        <v>126</v>
      </c>
      <c r="R69" s="43">
        <v>2</v>
      </c>
      <c r="S69" s="41">
        <v>1</v>
      </c>
      <c r="T69" s="42" t="s">
        <v>126</v>
      </c>
      <c r="U69" s="43">
        <v>2</v>
      </c>
      <c r="V69" s="41"/>
      <c r="W69" s="42"/>
      <c r="X69" s="43"/>
      <c r="Y69" s="41"/>
      <c r="Z69" s="42"/>
      <c r="AA69" s="43"/>
      <c r="AB69" s="323"/>
      <c r="AC69" s="324"/>
      <c r="AD69" s="325"/>
      <c r="AE69" s="323"/>
      <c r="AF69" s="324"/>
      <c r="AG69" s="325"/>
      <c r="AH69" s="63">
        <v>8</v>
      </c>
    </row>
    <row r="70" spans="1:35" ht="15.75" thickBot="1">
      <c r="A70" s="113" t="s">
        <v>236</v>
      </c>
      <c r="B70" s="275" t="s">
        <v>75</v>
      </c>
      <c r="C70" s="20" t="s">
        <v>32</v>
      </c>
      <c r="D70" s="41"/>
      <c r="E70" s="42"/>
      <c r="F70" s="43"/>
      <c r="G70" s="41"/>
      <c r="H70" s="42"/>
      <c r="I70" s="43"/>
      <c r="J70" s="41"/>
      <c r="K70" s="42"/>
      <c r="L70" s="43"/>
      <c r="M70" s="41"/>
      <c r="N70" s="42"/>
      <c r="O70" s="43"/>
      <c r="P70" s="41">
        <v>2</v>
      </c>
      <c r="Q70" s="42" t="s">
        <v>32</v>
      </c>
      <c r="R70" s="43">
        <v>1</v>
      </c>
      <c r="S70" s="41">
        <v>2</v>
      </c>
      <c r="T70" s="42" t="s">
        <v>99</v>
      </c>
      <c r="U70" s="43">
        <v>1</v>
      </c>
      <c r="V70" s="41"/>
      <c r="W70" s="42"/>
      <c r="X70" s="43"/>
      <c r="Y70" s="41"/>
      <c r="Z70" s="42"/>
      <c r="AA70" s="43"/>
      <c r="AB70" s="323"/>
      <c r="AC70" s="324"/>
      <c r="AD70" s="325"/>
      <c r="AE70" s="323"/>
      <c r="AF70" s="324"/>
      <c r="AG70" s="325"/>
      <c r="AH70" s="20">
        <v>2</v>
      </c>
    </row>
    <row r="71" spans="1:35" ht="15.75" thickBot="1">
      <c r="A71" s="267"/>
      <c r="B71" s="5" t="s">
        <v>21</v>
      </c>
      <c r="C71" s="24"/>
      <c r="D71" s="56">
        <f>SUM(D62:D70)</f>
        <v>7</v>
      </c>
      <c r="E71" s="56"/>
      <c r="F71" s="56">
        <f>SUM(F62:F70)</f>
        <v>13</v>
      </c>
      <c r="G71" s="56">
        <f>SUM(G62:G70)</f>
        <v>7</v>
      </c>
      <c r="H71" s="56"/>
      <c r="I71" s="56">
        <f>SUM(I62:I70)</f>
        <v>13</v>
      </c>
      <c r="J71" s="56">
        <f>SUM(J62:J70)</f>
        <v>8</v>
      </c>
      <c r="K71" s="56"/>
      <c r="L71" s="56">
        <f>SUM(L62:L70)</f>
        <v>14</v>
      </c>
      <c r="M71" s="56">
        <f>SUM(M62:M70)</f>
        <v>8</v>
      </c>
      <c r="N71" s="56"/>
      <c r="O71" s="56">
        <f>SUM(O62:O70)</f>
        <v>14</v>
      </c>
      <c r="P71" s="56">
        <f>SUM(P62:P70)</f>
        <v>8</v>
      </c>
      <c r="Q71" s="56"/>
      <c r="R71" s="56">
        <f>SUM(R62:R70)</f>
        <v>14</v>
      </c>
      <c r="S71" s="56">
        <f>SUM(S62:S70)</f>
        <v>8</v>
      </c>
      <c r="T71" s="56"/>
      <c r="U71" s="56">
        <f>SUM(U62:U70)</f>
        <v>14</v>
      </c>
      <c r="V71" s="56">
        <f>SUM(V62:V70)</f>
        <v>7</v>
      </c>
      <c r="W71" s="56"/>
      <c r="X71" s="56">
        <f>SUM(X62:X70)</f>
        <v>13</v>
      </c>
      <c r="Y71" s="56">
        <f>SUM(Y62:Y70)</f>
        <v>7</v>
      </c>
      <c r="Z71" s="56"/>
      <c r="AA71" s="56">
        <f>SUM(AA62:AA70)</f>
        <v>13</v>
      </c>
      <c r="AB71" s="344">
        <f>SUM(AB62:AB70)</f>
        <v>0</v>
      </c>
      <c r="AC71" s="344"/>
      <c r="AD71" s="344">
        <f>SUM(AD62:AD70)</f>
        <v>0</v>
      </c>
      <c r="AE71" s="344">
        <f>SUM(AE62:AE70)</f>
        <v>0</v>
      </c>
      <c r="AF71" s="344"/>
      <c r="AG71" s="345">
        <f>SUM(AG62:AG70)</f>
        <v>0</v>
      </c>
      <c r="AH71" s="72">
        <f>SUM(AH62:AH70)</f>
        <v>108</v>
      </c>
      <c r="AI71" s="17"/>
    </row>
    <row r="72" spans="1:35" ht="15.75" thickBot="1">
      <c r="A72" s="265" t="s">
        <v>328</v>
      </c>
      <c r="B72" s="286" t="s">
        <v>53</v>
      </c>
      <c r="C72" s="24"/>
      <c r="D72" s="45"/>
      <c r="E72" s="46"/>
      <c r="F72" s="47"/>
      <c r="G72" s="45"/>
      <c r="H72" s="46"/>
      <c r="I72" s="47"/>
      <c r="J72" s="45"/>
      <c r="K72" s="46"/>
      <c r="L72" s="47"/>
      <c r="M72" s="45"/>
      <c r="N72" s="46"/>
      <c r="O72" s="47"/>
      <c r="P72" s="45"/>
      <c r="Q72" s="46"/>
      <c r="R72" s="47"/>
      <c r="S72" s="45"/>
      <c r="T72" s="46"/>
      <c r="U72" s="47"/>
      <c r="V72" s="45"/>
      <c r="W72" s="46"/>
      <c r="X72" s="106">
        <v>4</v>
      </c>
      <c r="Y72" s="45"/>
      <c r="Z72" s="46"/>
      <c r="AA72" s="106">
        <v>4</v>
      </c>
      <c r="AB72" s="326"/>
      <c r="AC72" s="327"/>
      <c r="AD72" s="346"/>
      <c r="AE72" s="326"/>
      <c r="AF72" s="327"/>
      <c r="AG72" s="346"/>
      <c r="AH72" s="247">
        <v>8</v>
      </c>
    </row>
    <row r="73" spans="1:35" s="17" customFormat="1" ht="15.75" thickBot="1">
      <c r="B73" s="2" t="s">
        <v>132</v>
      </c>
      <c r="C73" s="24"/>
      <c r="D73" s="57">
        <f>SUM(D42+D60+D71+D72)</f>
        <v>22</v>
      </c>
      <c r="E73" s="57"/>
      <c r="F73" s="57">
        <f>SUM(F42+F60+F71+F72)</f>
        <v>25</v>
      </c>
      <c r="G73" s="57">
        <f>SUM(G42+G60+G71+G72)</f>
        <v>22</v>
      </c>
      <c r="H73" s="57"/>
      <c r="I73" s="57">
        <f>SUM(I42+I60+I71+I72)</f>
        <v>25</v>
      </c>
      <c r="J73" s="57">
        <f>SUM(J42+J60+J71+J72)</f>
        <v>19</v>
      </c>
      <c r="K73" s="57"/>
      <c r="L73" s="57">
        <f>SUM(L42+L60+L71+L72)</f>
        <v>22</v>
      </c>
      <c r="M73" s="57">
        <f>SUM(M42+M60+M71+M72)</f>
        <v>19</v>
      </c>
      <c r="N73" s="57"/>
      <c r="O73" s="57">
        <f>SUM(O42+O60+O71+O72)</f>
        <v>22</v>
      </c>
      <c r="P73" s="57">
        <f>SUM(P42+P60+P71+P72)</f>
        <v>19</v>
      </c>
      <c r="Q73" s="57"/>
      <c r="R73" s="57">
        <f>SUM(R42+R60+R71+R72)</f>
        <v>22</v>
      </c>
      <c r="S73" s="57">
        <f>SUM(S42+S60+S71+S72)</f>
        <v>18</v>
      </c>
      <c r="T73" s="57"/>
      <c r="U73" s="57">
        <f>SUM(U42+U60+U71+U72)</f>
        <v>21</v>
      </c>
      <c r="V73" s="57">
        <f>SUM(V42+V60+V71+V72)</f>
        <v>17</v>
      </c>
      <c r="W73" s="57"/>
      <c r="X73" s="57">
        <f>SUM(X42+X60+X71+X72)</f>
        <v>23</v>
      </c>
      <c r="Y73" s="57">
        <f>SUM(Y42+Y60+Y71+Y72)</f>
        <v>17</v>
      </c>
      <c r="Z73" s="57"/>
      <c r="AA73" s="57">
        <f>SUM(AA42+AA60+AA71+AA72)</f>
        <v>23</v>
      </c>
      <c r="AB73" s="347">
        <f>SUM(AB42+AB60+AB71+AB72)</f>
        <v>0</v>
      </c>
      <c r="AC73" s="347"/>
      <c r="AD73" s="347">
        <f>SUM(AD42+AD60+AD71+AD72)</f>
        <v>0</v>
      </c>
      <c r="AE73" s="347">
        <f>SUM(AE42+AE60+AE71+AE72)</f>
        <v>0</v>
      </c>
      <c r="AF73" s="347"/>
      <c r="AG73" s="348">
        <f>SUM(AG42+AG60+AG71+AG72)</f>
        <v>0</v>
      </c>
      <c r="AH73" s="58">
        <f>SUM(AH42+AH60+AH71+AH72)</f>
        <v>287</v>
      </c>
    </row>
    <row r="74" spans="1:35" ht="15.75" thickBot="1">
      <c r="B74" s="104" t="s">
        <v>131</v>
      </c>
      <c r="C74" s="15"/>
      <c r="D74" s="453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5"/>
    </row>
    <row r="75" spans="1:35" ht="25.5">
      <c r="A75" s="117" t="s">
        <v>257</v>
      </c>
      <c r="B75" s="19" t="s">
        <v>31</v>
      </c>
      <c r="C75" s="27" t="s">
        <v>32</v>
      </c>
      <c r="D75" s="40">
        <v>4</v>
      </c>
      <c r="E75" s="38" t="s">
        <v>32</v>
      </c>
      <c r="F75" s="39">
        <v>2</v>
      </c>
      <c r="G75" s="40">
        <v>4</v>
      </c>
      <c r="H75" s="38" t="s">
        <v>32</v>
      </c>
      <c r="I75" s="39">
        <v>2</v>
      </c>
      <c r="J75" s="40">
        <v>4</v>
      </c>
      <c r="K75" s="38" t="s">
        <v>32</v>
      </c>
      <c r="L75" s="39">
        <v>2</v>
      </c>
      <c r="M75" s="40">
        <v>4</v>
      </c>
      <c r="N75" s="38" t="s">
        <v>32</v>
      </c>
      <c r="O75" s="39">
        <v>2</v>
      </c>
      <c r="P75" s="40"/>
      <c r="Q75" s="38"/>
      <c r="R75" s="39"/>
      <c r="S75" s="40"/>
      <c r="T75" s="38"/>
      <c r="U75" s="39"/>
      <c r="V75" s="40"/>
      <c r="W75" s="38"/>
      <c r="X75" s="39"/>
      <c r="Y75" s="40"/>
      <c r="Z75" s="38"/>
      <c r="AA75" s="39"/>
      <c r="AB75" s="320"/>
      <c r="AC75" s="321"/>
      <c r="AD75" s="322"/>
      <c r="AE75" s="320"/>
      <c r="AF75" s="321"/>
      <c r="AG75" s="322"/>
      <c r="AH75" s="27">
        <v>8</v>
      </c>
    </row>
    <row r="76" spans="1:35">
      <c r="A76" s="113" t="s">
        <v>211</v>
      </c>
      <c r="B76" s="11" t="s">
        <v>42</v>
      </c>
      <c r="C76" s="20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3"/>
      <c r="AC76" s="324"/>
      <c r="AD76" s="325"/>
      <c r="AE76" s="323"/>
      <c r="AF76" s="324"/>
      <c r="AG76" s="325"/>
      <c r="AH76" s="20">
        <v>16</v>
      </c>
    </row>
    <row r="77" spans="1:35">
      <c r="A77" s="113" t="s">
        <v>212</v>
      </c>
      <c r="B77" s="12" t="s">
        <v>43</v>
      </c>
      <c r="C77" s="21" t="s">
        <v>32</v>
      </c>
      <c r="D77" s="41">
        <v>1</v>
      </c>
      <c r="E77" s="42" t="s">
        <v>32</v>
      </c>
      <c r="F77" s="43">
        <v>2</v>
      </c>
      <c r="G77" s="41">
        <v>1</v>
      </c>
      <c r="H77" s="42" t="s">
        <v>32</v>
      </c>
      <c r="I77" s="43">
        <v>2</v>
      </c>
      <c r="J77" s="41">
        <v>1</v>
      </c>
      <c r="K77" s="42" t="s">
        <v>32</v>
      </c>
      <c r="L77" s="43">
        <v>2</v>
      </c>
      <c r="M77" s="41">
        <v>1</v>
      </c>
      <c r="N77" s="42" t="s">
        <v>32</v>
      </c>
      <c r="O77" s="43">
        <v>2</v>
      </c>
      <c r="P77" s="41">
        <v>1</v>
      </c>
      <c r="Q77" s="42" t="s">
        <v>32</v>
      </c>
      <c r="R77" s="43">
        <v>2</v>
      </c>
      <c r="S77" s="41">
        <v>1</v>
      </c>
      <c r="T77" s="42" t="s">
        <v>32</v>
      </c>
      <c r="U77" s="43">
        <v>2</v>
      </c>
      <c r="V77" s="41">
        <v>1</v>
      </c>
      <c r="W77" s="42" t="s">
        <v>32</v>
      </c>
      <c r="X77" s="43">
        <v>2</v>
      </c>
      <c r="Y77" s="41">
        <v>1</v>
      </c>
      <c r="Z77" s="42" t="s">
        <v>32</v>
      </c>
      <c r="AA77" s="43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>
      <c r="A78" s="113" t="s">
        <v>379</v>
      </c>
      <c r="B78" s="12" t="s">
        <v>44</v>
      </c>
      <c r="C78" s="21" t="s">
        <v>32</v>
      </c>
      <c r="D78" s="45">
        <v>1</v>
      </c>
      <c r="E78" s="46" t="s">
        <v>126</v>
      </c>
      <c r="F78" s="47">
        <v>2</v>
      </c>
      <c r="G78" s="45">
        <v>1</v>
      </c>
      <c r="H78" s="46" t="s">
        <v>126</v>
      </c>
      <c r="I78" s="47">
        <v>2</v>
      </c>
      <c r="J78" s="45"/>
      <c r="K78" s="46"/>
      <c r="L78" s="47"/>
      <c r="M78" s="45"/>
      <c r="N78" s="46"/>
      <c r="O78" s="47"/>
      <c r="P78" s="45"/>
      <c r="Q78" s="46"/>
      <c r="R78" s="47"/>
      <c r="S78" s="45"/>
      <c r="T78" s="46"/>
      <c r="U78" s="47"/>
      <c r="V78" s="45">
        <v>1</v>
      </c>
      <c r="W78" s="46" t="s">
        <v>126</v>
      </c>
      <c r="X78" s="47">
        <v>2</v>
      </c>
      <c r="Y78" s="45">
        <v>1</v>
      </c>
      <c r="Z78" s="46" t="s">
        <v>126</v>
      </c>
      <c r="AA78" s="47">
        <v>2</v>
      </c>
      <c r="AB78" s="326"/>
      <c r="AC78" s="327"/>
      <c r="AD78" s="328"/>
      <c r="AE78" s="326"/>
      <c r="AF78" s="327"/>
      <c r="AG78" s="328"/>
      <c r="AH78" s="21">
        <v>12</v>
      </c>
    </row>
    <row r="79" spans="1:35">
      <c r="A79" s="113" t="s">
        <v>237</v>
      </c>
      <c r="B79" s="12" t="s">
        <v>52</v>
      </c>
      <c r="C79" s="21" t="s">
        <v>32</v>
      </c>
      <c r="D79" s="45"/>
      <c r="E79" s="46"/>
      <c r="F79" s="47"/>
      <c r="G79" s="45"/>
      <c r="H79" s="46"/>
      <c r="I79" s="47"/>
      <c r="J79" s="45"/>
      <c r="K79" s="46"/>
      <c r="L79" s="47"/>
      <c r="M79" s="45"/>
      <c r="N79" s="46"/>
      <c r="O79" s="47"/>
      <c r="P79" s="45"/>
      <c r="Q79" s="46"/>
      <c r="R79" s="47"/>
      <c r="S79" s="45"/>
      <c r="T79" s="46"/>
      <c r="U79" s="47"/>
      <c r="V79" s="45">
        <v>1</v>
      </c>
      <c r="W79" s="46" t="s">
        <v>126</v>
      </c>
      <c r="X79" s="47">
        <v>1</v>
      </c>
      <c r="Y79" s="45">
        <v>1</v>
      </c>
      <c r="Z79" s="46" t="s">
        <v>126</v>
      </c>
      <c r="AA79" s="47">
        <v>1</v>
      </c>
      <c r="AB79" s="326"/>
      <c r="AC79" s="327"/>
      <c r="AD79" s="328"/>
      <c r="AE79" s="326"/>
      <c r="AF79" s="327"/>
      <c r="AG79" s="328"/>
      <c r="AH79" s="21">
        <v>2</v>
      </c>
    </row>
    <row r="80" spans="1:35">
      <c r="A80" s="113" t="s">
        <v>213</v>
      </c>
      <c r="B80" s="12" t="s">
        <v>71</v>
      </c>
      <c r="C80" s="21" t="s">
        <v>32</v>
      </c>
      <c r="D80" s="41">
        <v>4</v>
      </c>
      <c r="E80" s="46" t="s">
        <v>126</v>
      </c>
      <c r="F80" s="43">
        <v>2</v>
      </c>
      <c r="G80" s="41">
        <v>4</v>
      </c>
      <c r="H80" s="46" t="s">
        <v>126</v>
      </c>
      <c r="I80" s="43">
        <v>2</v>
      </c>
      <c r="J80" s="41">
        <v>4</v>
      </c>
      <c r="K80" s="46" t="s">
        <v>126</v>
      </c>
      <c r="L80" s="43">
        <v>2</v>
      </c>
      <c r="M80" s="41">
        <v>4</v>
      </c>
      <c r="N80" s="46" t="s">
        <v>126</v>
      </c>
      <c r="O80" s="43">
        <v>2</v>
      </c>
      <c r="P80" s="41">
        <v>4</v>
      </c>
      <c r="Q80" s="46" t="s">
        <v>126</v>
      </c>
      <c r="R80" s="43">
        <v>2</v>
      </c>
      <c r="S80" s="41">
        <v>4</v>
      </c>
      <c r="T80" s="46" t="s">
        <v>126</v>
      </c>
      <c r="U80" s="43">
        <v>2</v>
      </c>
      <c r="V80" s="41">
        <v>4</v>
      </c>
      <c r="W80" s="46" t="s">
        <v>126</v>
      </c>
      <c r="X80" s="43">
        <v>2</v>
      </c>
      <c r="Y80" s="41">
        <v>4</v>
      </c>
      <c r="Z80" s="46" t="s">
        <v>126</v>
      </c>
      <c r="AA80" s="43">
        <v>2</v>
      </c>
      <c r="AB80" s="326"/>
      <c r="AC80" s="327"/>
      <c r="AD80" s="328"/>
      <c r="AE80" s="326"/>
      <c r="AF80" s="327"/>
      <c r="AG80" s="328"/>
      <c r="AH80" s="21">
        <v>16</v>
      </c>
    </row>
    <row r="81" spans="2:34" ht="15.75" thickBot="1">
      <c r="B81" s="12" t="s">
        <v>45</v>
      </c>
      <c r="C81" s="21"/>
      <c r="D81" s="45"/>
      <c r="E81" s="46"/>
      <c r="F81" s="47"/>
      <c r="G81" s="48"/>
      <c r="H81" s="49"/>
      <c r="I81" s="50"/>
      <c r="J81" s="48"/>
      <c r="K81" s="49"/>
      <c r="L81" s="50"/>
      <c r="M81" s="48"/>
      <c r="N81" s="49"/>
      <c r="O81" s="50"/>
      <c r="P81" s="48"/>
      <c r="Q81" s="49"/>
      <c r="R81" s="50"/>
      <c r="S81" s="48"/>
      <c r="T81" s="49"/>
      <c r="U81" s="50"/>
      <c r="V81" s="48"/>
      <c r="W81" s="49"/>
      <c r="X81" s="50"/>
      <c r="Y81" s="48"/>
      <c r="Z81" s="49"/>
      <c r="AA81" s="50"/>
      <c r="AB81" s="340"/>
      <c r="AC81" s="341"/>
      <c r="AD81" s="342"/>
      <c r="AE81" s="340"/>
      <c r="AF81" s="341"/>
      <c r="AG81" s="342"/>
      <c r="AH81" s="22"/>
    </row>
    <row r="82" spans="2:34" ht="15.75" thickBot="1">
      <c r="B82" s="1" t="s">
        <v>127</v>
      </c>
      <c r="C82" s="101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9"/>
      <c r="AH82" s="24">
        <v>300</v>
      </c>
    </row>
    <row r="83" spans="2:34">
      <c r="B83" s="8" t="s">
        <v>120</v>
      </c>
    </row>
    <row r="84" spans="2:34">
      <c r="B84" s="8" t="s">
        <v>121</v>
      </c>
    </row>
    <row r="85" spans="2:34">
      <c r="B85" s="10" t="s">
        <v>380</v>
      </c>
    </row>
    <row r="86" spans="2:34">
      <c r="B86" s="109"/>
    </row>
  </sheetData>
  <sheetProtection sheet="1" objects="1" scenarios="1"/>
  <mergeCells count="31">
    <mergeCell ref="A1:A4"/>
    <mergeCell ref="D61:AH61"/>
    <mergeCell ref="D74:AH74"/>
    <mergeCell ref="D82:AG82"/>
    <mergeCell ref="C43:C44"/>
    <mergeCell ref="D43:AH44"/>
    <mergeCell ref="D5:AH5"/>
    <mergeCell ref="B18:B19"/>
    <mergeCell ref="C18:C19"/>
    <mergeCell ref="D18:AH19"/>
    <mergeCell ref="D24:AG24"/>
    <mergeCell ref="B1:B4"/>
    <mergeCell ref="S3:U3"/>
    <mergeCell ref="C1:C4"/>
    <mergeCell ref="G3:I3"/>
    <mergeCell ref="D3:F3"/>
    <mergeCell ref="D1:AG1"/>
    <mergeCell ref="D2:AG2"/>
    <mergeCell ref="AE3:AG3"/>
    <mergeCell ref="AB3:AD3"/>
    <mergeCell ref="Y3:AA3"/>
    <mergeCell ref="D56:AA56"/>
    <mergeCell ref="P3:R3"/>
    <mergeCell ref="M3:O3"/>
    <mergeCell ref="V3:X3"/>
    <mergeCell ref="J3:L3"/>
    <mergeCell ref="D33:AG33"/>
    <mergeCell ref="D25:AH25"/>
    <mergeCell ref="D29:AH29"/>
    <mergeCell ref="D34:AH34"/>
    <mergeCell ref="D40:AG40"/>
  </mergeCells>
  <phoneticPr fontId="0" type="noConversion"/>
  <pageMargins left="0.17" right="0.16" top="0.98425196850393704" bottom="0.98425196850393704" header="0.51181102362204722" footer="0.51181102362204722"/>
  <pageSetup paperSize="8" scale="68" orientation="landscape" r:id="rId1"/>
  <headerFooter alignWithMargins="0"/>
  <rowBreaks count="1" manualBreakCount="1">
    <brk id="42" max="16383" man="1"/>
  </rowBreaks>
  <colBreaks count="1" manualBreakCount="1">
    <brk id="34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N86"/>
  <sheetViews>
    <sheetView showGridLines="0" view="pageBreakPreview" zoomScale="85" zoomScaleNormal="85" zoomScaleSheetLayoutView="85" workbookViewId="0">
      <selection activeCell="B86" sqref="B86"/>
    </sheetView>
  </sheetViews>
  <sheetFormatPr defaultRowHeight="15"/>
  <cols>
    <col min="1" max="1" width="16" style="8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129.7109375" style="8" bestFit="1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>
      <c r="A1" s="450" t="s">
        <v>179</v>
      </c>
      <c r="B1" s="470" t="s">
        <v>0</v>
      </c>
      <c r="C1" s="467" t="s">
        <v>1</v>
      </c>
      <c r="D1" s="473" t="s">
        <v>138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249"/>
      <c r="L6" s="31"/>
      <c r="M6" s="29"/>
      <c r="N6" s="249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248"/>
      <c r="L10" s="43"/>
      <c r="M10" s="41"/>
      <c r="N10" s="248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  <c r="AM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  <c r="AM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  <c r="AM44" s="10"/>
    </row>
    <row r="45" spans="1:39">
      <c r="A45" s="110" t="s">
        <v>190</v>
      </c>
      <c r="B45" s="269" t="s">
        <v>124</v>
      </c>
      <c r="C45" s="25" t="s">
        <v>30</v>
      </c>
      <c r="D45" s="29">
        <v>2</v>
      </c>
      <c r="E45" s="30" t="s">
        <v>99</v>
      </c>
      <c r="F45" s="31">
        <v>2</v>
      </c>
      <c r="G45" s="29"/>
      <c r="H45" s="30"/>
      <c r="I45" s="31"/>
      <c r="J45" s="29"/>
      <c r="K45" s="30"/>
      <c r="L45" s="31"/>
      <c r="M45" s="29"/>
      <c r="N45" s="30"/>
      <c r="O45" s="31"/>
      <c r="P45" s="29"/>
      <c r="Q45" s="30"/>
      <c r="R45" s="31"/>
      <c r="S45" s="29"/>
      <c r="T45" s="30"/>
      <c r="U45" s="31"/>
      <c r="V45" s="29"/>
      <c r="W45" s="30"/>
      <c r="X45" s="31"/>
      <c r="Y45" s="29"/>
      <c r="Z45" s="30"/>
      <c r="AA45" s="31"/>
      <c r="AB45" s="317"/>
      <c r="AC45" s="318"/>
      <c r="AD45" s="319"/>
      <c r="AE45" s="317"/>
      <c r="AF45" s="318"/>
      <c r="AG45" s="319"/>
      <c r="AH45" s="25">
        <v>2</v>
      </c>
      <c r="AI45" s="14"/>
      <c r="AJ45" s="10"/>
      <c r="AK45" s="10"/>
      <c r="AL45" s="10"/>
      <c r="AM45" s="10"/>
    </row>
    <row r="46" spans="1:39">
      <c r="A46" s="110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4"/>
      <c r="AJ46" s="10"/>
      <c r="AK46" s="10"/>
      <c r="AL46" s="10"/>
      <c r="AM46" s="10"/>
    </row>
    <row r="47" spans="1:39">
      <c r="A47" s="110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4"/>
      <c r="AJ47" s="10"/>
      <c r="AK47" s="10"/>
      <c r="AL47" s="10"/>
      <c r="AM47" s="10"/>
    </row>
    <row r="48" spans="1:39">
      <c r="A48" s="110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4"/>
      <c r="AJ48" s="10"/>
      <c r="AK48" s="10"/>
      <c r="AL48" s="10"/>
      <c r="AM48" s="10"/>
    </row>
    <row r="49" spans="1:35">
      <c r="A49" s="110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  <c r="AI49" s="14"/>
    </row>
    <row r="50" spans="1:35">
      <c r="A50" s="110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  <c r="AI50" s="10"/>
    </row>
    <row r="51" spans="1:35">
      <c r="A51" s="110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  <c r="AI51" s="14"/>
    </row>
    <row r="52" spans="1:35">
      <c r="A52" s="110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  <c r="AI52" s="14"/>
    </row>
    <row r="53" spans="1:35">
      <c r="A53" s="110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5">
      <c r="A54" s="8" t="s">
        <v>238</v>
      </c>
      <c r="B54" s="275" t="s">
        <v>76</v>
      </c>
      <c r="C54" s="20" t="s">
        <v>16</v>
      </c>
      <c r="D54" s="41">
        <v>4</v>
      </c>
      <c r="E54" s="419" t="s">
        <v>126</v>
      </c>
      <c r="F54" s="43">
        <v>2</v>
      </c>
      <c r="G54" s="41">
        <v>4</v>
      </c>
      <c r="H54" s="419" t="s">
        <v>126</v>
      </c>
      <c r="I54" s="43">
        <v>2</v>
      </c>
      <c r="J54" s="41">
        <v>4</v>
      </c>
      <c r="K54" s="419" t="s">
        <v>126</v>
      </c>
      <c r="L54" s="43">
        <v>2</v>
      </c>
      <c r="M54" s="41">
        <v>4</v>
      </c>
      <c r="N54" s="419" t="s">
        <v>126</v>
      </c>
      <c r="O54" s="43">
        <v>2</v>
      </c>
      <c r="P54" s="41">
        <v>4</v>
      </c>
      <c r="Q54" s="419" t="s">
        <v>126</v>
      </c>
      <c r="R54" s="43">
        <v>2</v>
      </c>
      <c r="S54" s="41">
        <v>4</v>
      </c>
      <c r="T54" s="419" t="s">
        <v>126</v>
      </c>
      <c r="U54" s="43">
        <v>2</v>
      </c>
      <c r="V54" s="41">
        <v>4</v>
      </c>
      <c r="W54" s="419" t="s">
        <v>126</v>
      </c>
      <c r="X54" s="43">
        <v>2</v>
      </c>
      <c r="Y54" s="41">
        <v>4</v>
      </c>
      <c r="Z54" s="419" t="s">
        <v>126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5">
      <c r="A55" s="110" t="s">
        <v>199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5">
      <c r="A56" s="110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5">
      <c r="A57" s="110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5">
      <c r="A58" s="110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5" ht="15.75" thickBot="1">
      <c r="A59" s="110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>
      <c r="A62" s="8" t="s">
        <v>240</v>
      </c>
      <c r="B62" s="269" t="s">
        <v>239</v>
      </c>
      <c r="C62" s="27" t="s">
        <v>32</v>
      </c>
      <c r="D62" s="29">
        <v>2</v>
      </c>
      <c r="E62" s="30" t="s">
        <v>99</v>
      </c>
      <c r="F62" s="31">
        <v>7</v>
      </c>
      <c r="G62" s="29">
        <v>2</v>
      </c>
      <c r="H62" s="30" t="s">
        <v>99</v>
      </c>
      <c r="I62" s="31">
        <v>7</v>
      </c>
      <c r="J62" s="29">
        <v>2</v>
      </c>
      <c r="K62" s="30" t="s">
        <v>99</v>
      </c>
      <c r="L62" s="31">
        <v>7</v>
      </c>
      <c r="M62" s="29">
        <v>2</v>
      </c>
      <c r="N62" s="30" t="s">
        <v>99</v>
      </c>
      <c r="O62" s="31">
        <v>7</v>
      </c>
      <c r="P62" s="29">
        <v>2</v>
      </c>
      <c r="Q62" s="30" t="s">
        <v>99</v>
      </c>
      <c r="R62" s="31">
        <v>7</v>
      </c>
      <c r="S62" s="29">
        <v>2</v>
      </c>
      <c r="T62" s="30" t="s">
        <v>99</v>
      </c>
      <c r="U62" s="31">
        <v>7</v>
      </c>
      <c r="V62" s="29">
        <v>2</v>
      </c>
      <c r="W62" s="30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5">
      <c r="A63" s="111" t="s">
        <v>205</v>
      </c>
      <c r="B63" s="271" t="s">
        <v>139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5">
      <c r="A64" s="113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/>
      <c r="K64" s="42"/>
      <c r="L64" s="43"/>
      <c r="M64" s="41"/>
      <c r="N64" s="42"/>
      <c r="O64" s="43"/>
      <c r="P64" s="41"/>
      <c r="Q64" s="42"/>
      <c r="R64" s="43"/>
      <c r="S64" s="41"/>
      <c r="T64" s="42"/>
      <c r="U64" s="43"/>
      <c r="V64" s="41">
        <v>1</v>
      </c>
      <c r="W64" s="42" t="s">
        <v>99</v>
      </c>
      <c r="X64" s="43">
        <v>1</v>
      </c>
      <c r="Y64" s="41">
        <v>1</v>
      </c>
      <c r="Z64" s="42" t="s">
        <v>99</v>
      </c>
      <c r="AA64" s="43">
        <v>1</v>
      </c>
      <c r="AB64" s="323"/>
      <c r="AC64" s="324"/>
      <c r="AD64" s="325"/>
      <c r="AE64" s="323"/>
      <c r="AF64" s="324"/>
      <c r="AG64" s="325"/>
      <c r="AH64" s="20">
        <v>4</v>
      </c>
    </row>
    <row r="65" spans="1:35">
      <c r="A65" s="111" t="s">
        <v>231</v>
      </c>
      <c r="B65" s="272" t="s">
        <v>51</v>
      </c>
      <c r="C65" s="20" t="s">
        <v>32</v>
      </c>
      <c r="D65" s="41">
        <v>1</v>
      </c>
      <c r="E65" s="42" t="s">
        <v>100</v>
      </c>
      <c r="F65" s="43">
        <v>0</v>
      </c>
      <c r="G65" s="41">
        <v>1</v>
      </c>
      <c r="H65" s="42" t="s">
        <v>100</v>
      </c>
      <c r="I65" s="43">
        <v>0</v>
      </c>
      <c r="J65" s="41">
        <v>1</v>
      </c>
      <c r="K65" s="42" t="s">
        <v>100</v>
      </c>
      <c r="L65" s="43">
        <v>0</v>
      </c>
      <c r="M65" s="41">
        <v>1</v>
      </c>
      <c r="N65" s="42" t="s">
        <v>100</v>
      </c>
      <c r="O65" s="43">
        <v>0</v>
      </c>
      <c r="P65" s="41">
        <v>1</v>
      </c>
      <c r="Q65" s="42" t="s">
        <v>100</v>
      </c>
      <c r="R65" s="43">
        <v>0</v>
      </c>
      <c r="S65" s="41">
        <v>1</v>
      </c>
      <c r="T65" s="42" t="s">
        <v>100</v>
      </c>
      <c r="U65" s="43">
        <v>0</v>
      </c>
      <c r="V65" s="41">
        <v>1</v>
      </c>
      <c r="W65" s="42" t="s">
        <v>100</v>
      </c>
      <c r="X65" s="43">
        <v>0</v>
      </c>
      <c r="Y65" s="41">
        <v>1</v>
      </c>
      <c r="Z65" s="42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5">
      <c r="A66" s="111" t="s">
        <v>227</v>
      </c>
      <c r="B66" s="272" t="s">
        <v>40</v>
      </c>
      <c r="C66" s="20" t="s">
        <v>32</v>
      </c>
      <c r="D66" s="41"/>
      <c r="E66" s="42"/>
      <c r="F66" s="43"/>
      <c r="G66" s="41"/>
      <c r="H66" s="42"/>
      <c r="I66" s="43"/>
      <c r="J66" s="41"/>
      <c r="K66" s="42"/>
      <c r="L66" s="43"/>
      <c r="M66" s="41"/>
      <c r="N66" s="42"/>
      <c r="O66" s="43"/>
      <c r="P66" s="41"/>
      <c r="Q66" s="42"/>
      <c r="R66" s="43"/>
      <c r="S66" s="41"/>
      <c r="T66" s="42"/>
      <c r="U66" s="43"/>
      <c r="V66" s="41">
        <v>1</v>
      </c>
      <c r="W66" s="42" t="s">
        <v>32</v>
      </c>
      <c r="X66" s="43">
        <v>2</v>
      </c>
      <c r="Y66" s="41">
        <v>1</v>
      </c>
      <c r="Z66" s="42" t="s">
        <v>32</v>
      </c>
      <c r="AA66" s="43">
        <v>2</v>
      </c>
      <c r="AB66" s="323"/>
      <c r="AC66" s="324"/>
      <c r="AD66" s="325"/>
      <c r="AE66" s="323"/>
      <c r="AF66" s="324"/>
      <c r="AG66" s="325"/>
      <c r="AH66" s="20">
        <v>4</v>
      </c>
    </row>
    <row r="67" spans="1:35">
      <c r="A67" s="111" t="s">
        <v>241</v>
      </c>
      <c r="B67" s="273" t="s">
        <v>96</v>
      </c>
      <c r="C67" s="20" t="s">
        <v>32</v>
      </c>
      <c r="D67" s="67">
        <v>2</v>
      </c>
      <c r="E67" s="68" t="s">
        <v>32</v>
      </c>
      <c r="F67" s="69">
        <v>1</v>
      </c>
      <c r="G67" s="67">
        <v>2</v>
      </c>
      <c r="H67" s="68" t="s">
        <v>32</v>
      </c>
      <c r="I67" s="69">
        <v>1</v>
      </c>
      <c r="J67" s="67">
        <v>2</v>
      </c>
      <c r="K67" s="68" t="s">
        <v>32</v>
      </c>
      <c r="L67" s="69">
        <v>1</v>
      </c>
      <c r="M67" s="67">
        <v>2</v>
      </c>
      <c r="N67" s="68" t="s">
        <v>32</v>
      </c>
      <c r="O67" s="69">
        <v>1</v>
      </c>
      <c r="P67" s="67">
        <v>2</v>
      </c>
      <c r="Q67" s="68" t="s">
        <v>32</v>
      </c>
      <c r="R67" s="69">
        <v>1</v>
      </c>
      <c r="S67" s="67">
        <v>2</v>
      </c>
      <c r="T67" s="68" t="s">
        <v>32</v>
      </c>
      <c r="U67" s="69">
        <v>1</v>
      </c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63">
        <v>6</v>
      </c>
    </row>
    <row r="68" spans="1:35">
      <c r="A68" s="113" t="s">
        <v>234</v>
      </c>
      <c r="B68" s="275" t="s">
        <v>317</v>
      </c>
      <c r="C68" s="20" t="s">
        <v>32</v>
      </c>
      <c r="D68" s="41">
        <v>1</v>
      </c>
      <c r="E68" s="42" t="s">
        <v>32</v>
      </c>
      <c r="F68" s="43">
        <v>1</v>
      </c>
      <c r="G68" s="41">
        <v>1</v>
      </c>
      <c r="H68" s="42" t="s">
        <v>99</v>
      </c>
      <c r="I68" s="43">
        <v>1</v>
      </c>
      <c r="J68" s="41"/>
      <c r="K68" s="42"/>
      <c r="L68" s="43"/>
      <c r="M68" s="41"/>
      <c r="N68" s="42"/>
      <c r="O68" s="43"/>
      <c r="P68" s="41"/>
      <c r="Q68" s="42"/>
      <c r="R68" s="43"/>
      <c r="S68" s="41"/>
      <c r="T68" s="42"/>
      <c r="U68" s="43"/>
      <c r="V68" s="41"/>
      <c r="W68" s="42"/>
      <c r="X68" s="43"/>
      <c r="Y68" s="41"/>
      <c r="Z68" s="42"/>
      <c r="AA68" s="43"/>
      <c r="AB68" s="323"/>
      <c r="AC68" s="324"/>
      <c r="AD68" s="325"/>
      <c r="AE68" s="323"/>
      <c r="AF68" s="324"/>
      <c r="AG68" s="325"/>
      <c r="AH68" s="20">
        <v>2</v>
      </c>
    </row>
    <row r="69" spans="1:35" ht="15.75" thickBot="1">
      <c r="A69" s="111" t="s">
        <v>379</v>
      </c>
      <c r="B69" s="275" t="s">
        <v>137</v>
      </c>
      <c r="C69" s="20" t="s">
        <v>32</v>
      </c>
      <c r="D69" s="67">
        <v>1</v>
      </c>
      <c r="E69" s="68" t="s">
        <v>126</v>
      </c>
      <c r="F69" s="69">
        <v>2</v>
      </c>
      <c r="G69" s="67">
        <v>1</v>
      </c>
      <c r="H69" s="68" t="s">
        <v>126</v>
      </c>
      <c r="I69" s="69">
        <v>2</v>
      </c>
      <c r="J69" s="41">
        <v>1</v>
      </c>
      <c r="K69" s="42" t="s">
        <v>126</v>
      </c>
      <c r="L69" s="43">
        <v>2</v>
      </c>
      <c r="M69" s="41">
        <v>1</v>
      </c>
      <c r="N69" s="42" t="s">
        <v>126</v>
      </c>
      <c r="O69" s="43">
        <v>2</v>
      </c>
      <c r="P69" s="41"/>
      <c r="Q69" s="42"/>
      <c r="R69" s="43"/>
      <c r="S69" s="41"/>
      <c r="T69" s="42"/>
      <c r="U69" s="43"/>
      <c r="V69" s="41"/>
      <c r="W69" s="42"/>
      <c r="X69" s="43"/>
      <c r="Y69" s="41"/>
      <c r="Z69" s="42"/>
      <c r="AA69" s="43"/>
      <c r="AB69" s="323"/>
      <c r="AC69" s="324"/>
      <c r="AD69" s="325"/>
      <c r="AE69" s="323"/>
      <c r="AF69" s="324"/>
      <c r="AG69" s="325"/>
      <c r="AH69" s="63">
        <v>8</v>
      </c>
    </row>
    <row r="70" spans="1:35" ht="15.75" thickBot="1">
      <c r="A70" s="267"/>
      <c r="B70" s="5" t="s">
        <v>21</v>
      </c>
      <c r="C70" s="24"/>
      <c r="D70" s="56">
        <f ca="1">SUM(D62:D75)</f>
        <v>9</v>
      </c>
      <c r="E70" s="56"/>
      <c r="F70" s="56">
        <f ca="1">SUM(F62:F75)</f>
        <v>15</v>
      </c>
      <c r="G70" s="56">
        <f ca="1">SUM(G62:G75)</f>
        <v>9</v>
      </c>
      <c r="H70" s="56"/>
      <c r="I70" s="56">
        <f ca="1">SUM(I62:I75)</f>
        <v>15</v>
      </c>
      <c r="J70" s="56">
        <f ca="1">SUM(J62:J75)</f>
        <v>7</v>
      </c>
      <c r="K70" s="56"/>
      <c r="L70" s="56">
        <f ca="1">SUM(L62:L75)</f>
        <v>13</v>
      </c>
      <c r="M70" s="56">
        <f ca="1">SUM(M62:M75)</f>
        <v>7</v>
      </c>
      <c r="N70" s="56"/>
      <c r="O70" s="56">
        <f ca="1">SUM(O62:O75)</f>
        <v>13</v>
      </c>
      <c r="P70" s="56">
        <f ca="1">SUM(P62:P75)</f>
        <v>8</v>
      </c>
      <c r="Q70" s="56"/>
      <c r="R70" s="56">
        <f ca="1">SUM(R62:R75)</f>
        <v>13</v>
      </c>
      <c r="S70" s="56">
        <f ca="1">SUM(S62:S75)</f>
        <v>8</v>
      </c>
      <c r="T70" s="56"/>
      <c r="U70" s="56">
        <f ca="1">SUM(U62:U75)</f>
        <v>13</v>
      </c>
      <c r="V70" s="56">
        <f ca="1">SUM(V62:V75)</f>
        <v>6</v>
      </c>
      <c r="W70" s="56"/>
      <c r="X70" s="56">
        <f ca="1">SUM(X62:X75)</f>
        <v>13</v>
      </c>
      <c r="Y70" s="56">
        <f ca="1">SUM(Y62:Y75)</f>
        <v>6</v>
      </c>
      <c r="Z70" s="56"/>
      <c r="AA70" s="56">
        <f ca="1">SUM(AA62:AA75)</f>
        <v>13</v>
      </c>
      <c r="AB70" s="344">
        <f ca="1">SUM(AB62:AB75)</f>
        <v>0</v>
      </c>
      <c r="AC70" s="344"/>
      <c r="AD70" s="344">
        <f ca="1">SUM(AD62:AD75)</f>
        <v>0</v>
      </c>
      <c r="AE70" s="344">
        <f ca="1">SUM(AE62:AE75)</f>
        <v>0</v>
      </c>
      <c r="AF70" s="344"/>
      <c r="AG70" s="345">
        <f ca="1">SUM(AG62:AG75)</f>
        <v>0</v>
      </c>
      <c r="AH70" s="72">
        <f>SUM(AH62:AH69)</f>
        <v>104</v>
      </c>
      <c r="AI70" s="17"/>
    </row>
    <row r="71" spans="1:35" ht="15.75" thickBot="1">
      <c r="A71" s="265" t="s">
        <v>328</v>
      </c>
      <c r="B71" s="286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5" s="17" customFormat="1" ht="15.75" thickBot="1">
      <c r="B72" s="2" t="s">
        <v>132</v>
      </c>
      <c r="C72" s="24"/>
      <c r="D72" s="57">
        <f ca="1">SUM(D42+D60+D70+D71)</f>
        <v>24</v>
      </c>
      <c r="E72" s="57"/>
      <c r="F72" s="57">
        <f ca="1">SUM(F42+F60+F70+F71)</f>
        <v>27</v>
      </c>
      <c r="G72" s="57">
        <f ca="1">SUM(G42+G60+G70+G71)</f>
        <v>24</v>
      </c>
      <c r="H72" s="57"/>
      <c r="I72" s="57">
        <f ca="1">SUM(I42+I60+I70+I71)</f>
        <v>27</v>
      </c>
      <c r="J72" s="57">
        <f ca="1">SUM(J42+J60+J70+J71)</f>
        <v>18</v>
      </c>
      <c r="K72" s="57"/>
      <c r="L72" s="57">
        <f ca="1">SUM(L42+L60+L70+L71)</f>
        <v>21</v>
      </c>
      <c r="M72" s="57">
        <f ca="1">SUM(M42+M60+M70+M71)</f>
        <v>18</v>
      </c>
      <c r="N72" s="57"/>
      <c r="O72" s="57">
        <f ca="1">SUM(O42+O60+O70+O71)</f>
        <v>21</v>
      </c>
      <c r="P72" s="57">
        <f ca="1">SUM(P42+P60+P70+P71)</f>
        <v>19</v>
      </c>
      <c r="Q72" s="57"/>
      <c r="R72" s="57">
        <f ca="1">SUM(R42+R60+R70+R71)</f>
        <v>21</v>
      </c>
      <c r="S72" s="57">
        <f ca="1">SUM(S42+S60+S70+S71)</f>
        <v>18</v>
      </c>
      <c r="T72" s="57"/>
      <c r="U72" s="57">
        <f ca="1">SUM(U42+U60+U70+U71)</f>
        <v>20</v>
      </c>
      <c r="V72" s="57">
        <f ca="1">SUM(V42+V60+V70+V71)</f>
        <v>16</v>
      </c>
      <c r="W72" s="57"/>
      <c r="X72" s="57">
        <f ca="1">SUM(X42+X60+X70+X71)</f>
        <v>23</v>
      </c>
      <c r="Y72" s="57">
        <f ca="1">SUM(Y42+Y60+Y70+Y71)</f>
        <v>16</v>
      </c>
      <c r="Z72" s="57"/>
      <c r="AA72" s="57">
        <f ca="1">SUM(AA42+AA60+AA70+AA71)</f>
        <v>23</v>
      </c>
      <c r="AB72" s="347">
        <f ca="1">SUM(AB42+AB60+AB70+AB71)</f>
        <v>0</v>
      </c>
      <c r="AC72" s="347"/>
      <c r="AD72" s="347">
        <f ca="1">SUM(AD42+AD60+AD70+AD71)</f>
        <v>0</v>
      </c>
      <c r="AE72" s="347">
        <f ca="1">SUM(AE42+AE60+AE70+AE71)</f>
        <v>0</v>
      </c>
      <c r="AF72" s="347"/>
      <c r="AG72" s="348">
        <f ca="1">SUM(AG42+AG60+AG70+AG71)</f>
        <v>0</v>
      </c>
      <c r="AH72" s="58">
        <f>SUM(AH42+AH60+AH70+AH71)</f>
        <v>283</v>
      </c>
    </row>
    <row r="73" spans="1:35" ht="15.75" thickBot="1"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5" ht="25.5">
      <c r="A74" s="117" t="s">
        <v>257</v>
      </c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5">
      <c r="A75" s="111" t="s">
        <v>242</v>
      </c>
      <c r="B75" s="11" t="s">
        <v>243</v>
      </c>
      <c r="C75" s="20" t="s">
        <v>32</v>
      </c>
      <c r="D75" s="41"/>
      <c r="E75" s="42"/>
      <c r="F75" s="43"/>
      <c r="G75" s="41"/>
      <c r="H75" s="42"/>
      <c r="I75" s="43"/>
      <c r="J75" s="41"/>
      <c r="K75" s="42"/>
      <c r="L75" s="43"/>
      <c r="M75" s="41"/>
      <c r="N75" s="42"/>
      <c r="O75" s="43"/>
      <c r="P75" s="41">
        <v>2</v>
      </c>
      <c r="Q75" s="419" t="s">
        <v>126</v>
      </c>
      <c r="R75" s="43">
        <v>2</v>
      </c>
      <c r="S75" s="41">
        <v>2</v>
      </c>
      <c r="T75" s="419" t="s">
        <v>126</v>
      </c>
      <c r="U75" s="43">
        <v>2</v>
      </c>
      <c r="V75" s="41"/>
      <c r="W75" s="42"/>
      <c r="X75" s="43"/>
      <c r="Y75" s="41"/>
      <c r="Z75" s="42"/>
      <c r="AA75" s="43"/>
      <c r="AB75" s="323"/>
      <c r="AC75" s="324"/>
      <c r="AD75" s="325"/>
      <c r="AE75" s="323"/>
      <c r="AF75" s="324"/>
      <c r="AG75" s="325"/>
      <c r="AH75" s="20">
        <v>4</v>
      </c>
    </row>
    <row r="76" spans="1:35">
      <c r="A76" s="113" t="s">
        <v>211</v>
      </c>
      <c r="B76" s="11" t="s">
        <v>42</v>
      </c>
      <c r="C76" s="20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3"/>
      <c r="AC76" s="324"/>
      <c r="AD76" s="325"/>
      <c r="AE76" s="323"/>
      <c r="AF76" s="324"/>
      <c r="AG76" s="325"/>
      <c r="AH76" s="20">
        <v>16</v>
      </c>
    </row>
    <row r="77" spans="1:35">
      <c r="A77" s="113" t="s">
        <v>212</v>
      </c>
      <c r="B77" s="12" t="s">
        <v>43</v>
      </c>
      <c r="C77" s="21" t="s">
        <v>32</v>
      </c>
      <c r="D77" s="41">
        <v>1</v>
      </c>
      <c r="E77" s="42" t="s">
        <v>32</v>
      </c>
      <c r="F77" s="43">
        <v>2</v>
      </c>
      <c r="G77" s="41">
        <v>1</v>
      </c>
      <c r="H77" s="42" t="s">
        <v>32</v>
      </c>
      <c r="I77" s="43">
        <v>2</v>
      </c>
      <c r="J77" s="41">
        <v>1</v>
      </c>
      <c r="K77" s="42" t="s">
        <v>32</v>
      </c>
      <c r="L77" s="43">
        <v>2</v>
      </c>
      <c r="M77" s="41">
        <v>1</v>
      </c>
      <c r="N77" s="42" t="s">
        <v>32</v>
      </c>
      <c r="O77" s="43">
        <v>2</v>
      </c>
      <c r="P77" s="41">
        <v>1</v>
      </c>
      <c r="Q77" s="42" t="s">
        <v>32</v>
      </c>
      <c r="R77" s="43">
        <v>2</v>
      </c>
      <c r="S77" s="41">
        <v>1</v>
      </c>
      <c r="T77" s="42" t="s">
        <v>32</v>
      </c>
      <c r="U77" s="43">
        <v>2</v>
      </c>
      <c r="V77" s="41">
        <v>1</v>
      </c>
      <c r="W77" s="42" t="s">
        <v>32</v>
      </c>
      <c r="X77" s="43">
        <v>2</v>
      </c>
      <c r="Y77" s="41">
        <v>1</v>
      </c>
      <c r="Z77" s="42" t="s">
        <v>32</v>
      </c>
      <c r="AA77" s="43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>
      <c r="A78" s="113" t="s">
        <v>379</v>
      </c>
      <c r="B78" s="12" t="s">
        <v>44</v>
      </c>
      <c r="C78" s="21" t="s">
        <v>32</v>
      </c>
      <c r="D78" s="45"/>
      <c r="E78" s="46"/>
      <c r="F78" s="47"/>
      <c r="G78" s="45"/>
      <c r="H78" s="46"/>
      <c r="I78" s="47"/>
      <c r="J78" s="45"/>
      <c r="K78" s="46"/>
      <c r="L78" s="47"/>
      <c r="M78" s="45"/>
      <c r="N78" s="46"/>
      <c r="O78" s="47"/>
      <c r="P78" s="45">
        <v>1</v>
      </c>
      <c r="Q78" s="46" t="s">
        <v>126</v>
      </c>
      <c r="R78" s="47">
        <v>2</v>
      </c>
      <c r="S78" s="45">
        <v>1</v>
      </c>
      <c r="T78" s="46" t="s">
        <v>126</v>
      </c>
      <c r="U78" s="47">
        <v>2</v>
      </c>
      <c r="V78" s="45">
        <v>1</v>
      </c>
      <c r="W78" s="46" t="s">
        <v>126</v>
      </c>
      <c r="X78" s="47">
        <v>2</v>
      </c>
      <c r="Y78" s="45">
        <v>1</v>
      </c>
      <c r="Z78" s="46" t="s">
        <v>126</v>
      </c>
      <c r="AA78" s="47">
        <v>2</v>
      </c>
      <c r="AB78" s="326"/>
      <c r="AC78" s="327"/>
      <c r="AD78" s="328"/>
      <c r="AE78" s="326"/>
      <c r="AF78" s="327"/>
      <c r="AG78" s="328"/>
      <c r="AH78" s="21">
        <v>16</v>
      </c>
    </row>
    <row r="79" spans="1:35">
      <c r="A79" s="113" t="s">
        <v>237</v>
      </c>
      <c r="B79" s="12" t="s">
        <v>52</v>
      </c>
      <c r="C79" s="21" t="s">
        <v>32</v>
      </c>
      <c r="D79" s="45"/>
      <c r="E79" s="46"/>
      <c r="F79" s="47"/>
      <c r="G79" s="45"/>
      <c r="H79" s="46"/>
      <c r="I79" s="47"/>
      <c r="J79" s="45"/>
      <c r="K79" s="46"/>
      <c r="L79" s="47"/>
      <c r="M79" s="45"/>
      <c r="N79" s="46"/>
      <c r="O79" s="47"/>
      <c r="P79" s="45"/>
      <c r="Q79" s="46"/>
      <c r="R79" s="47"/>
      <c r="S79" s="45"/>
      <c r="T79" s="46"/>
      <c r="U79" s="47"/>
      <c r="V79" s="45">
        <v>1</v>
      </c>
      <c r="W79" s="46" t="s">
        <v>126</v>
      </c>
      <c r="X79" s="47">
        <v>1</v>
      </c>
      <c r="Y79" s="45">
        <v>1</v>
      </c>
      <c r="Z79" s="46" t="s">
        <v>126</v>
      </c>
      <c r="AA79" s="47">
        <v>1</v>
      </c>
      <c r="AB79" s="326"/>
      <c r="AC79" s="327"/>
      <c r="AD79" s="328"/>
      <c r="AE79" s="326"/>
      <c r="AF79" s="327"/>
      <c r="AG79" s="328"/>
      <c r="AH79" s="21">
        <v>2</v>
      </c>
    </row>
    <row r="80" spans="1:35">
      <c r="A80" s="113" t="s">
        <v>382</v>
      </c>
      <c r="B80" s="12" t="s">
        <v>71</v>
      </c>
      <c r="C80" s="21" t="s">
        <v>32</v>
      </c>
      <c r="D80" s="41">
        <v>4</v>
      </c>
      <c r="E80" s="46" t="s">
        <v>126</v>
      </c>
      <c r="F80" s="43">
        <v>2</v>
      </c>
      <c r="G80" s="41">
        <v>4</v>
      </c>
      <c r="H80" s="46" t="s">
        <v>126</v>
      </c>
      <c r="I80" s="43">
        <v>2</v>
      </c>
      <c r="J80" s="41">
        <v>4</v>
      </c>
      <c r="K80" s="46" t="s">
        <v>126</v>
      </c>
      <c r="L80" s="43">
        <v>2</v>
      </c>
      <c r="M80" s="41">
        <v>4</v>
      </c>
      <c r="N80" s="46" t="s">
        <v>126</v>
      </c>
      <c r="O80" s="43">
        <v>2</v>
      </c>
      <c r="P80" s="41">
        <v>4</v>
      </c>
      <c r="Q80" s="46" t="s">
        <v>126</v>
      </c>
      <c r="R80" s="43">
        <v>2</v>
      </c>
      <c r="S80" s="41">
        <v>4</v>
      </c>
      <c r="T80" s="46" t="s">
        <v>126</v>
      </c>
      <c r="U80" s="43">
        <v>2</v>
      </c>
      <c r="V80" s="41">
        <v>4</v>
      </c>
      <c r="W80" s="46" t="s">
        <v>126</v>
      </c>
      <c r="X80" s="43">
        <v>2</v>
      </c>
      <c r="Y80" s="41">
        <v>4</v>
      </c>
      <c r="Z80" s="46" t="s">
        <v>126</v>
      </c>
      <c r="AA80" s="43">
        <v>2</v>
      </c>
      <c r="AB80" s="326"/>
      <c r="AC80" s="327"/>
      <c r="AD80" s="328"/>
      <c r="AE80" s="326"/>
      <c r="AF80" s="327"/>
      <c r="AG80" s="328"/>
      <c r="AH80" s="21">
        <v>16</v>
      </c>
    </row>
    <row r="81" spans="2:34" ht="15.75" thickBot="1">
      <c r="B81" s="12" t="s">
        <v>45</v>
      </c>
      <c r="C81" s="21"/>
      <c r="D81" s="45"/>
      <c r="E81" s="46"/>
      <c r="F81" s="47"/>
      <c r="G81" s="48"/>
      <c r="H81" s="49"/>
      <c r="I81" s="50"/>
      <c r="J81" s="48"/>
      <c r="K81" s="49"/>
      <c r="L81" s="50"/>
      <c r="M81" s="48"/>
      <c r="N81" s="49"/>
      <c r="O81" s="50"/>
      <c r="P81" s="48"/>
      <c r="Q81" s="49"/>
      <c r="R81" s="50"/>
      <c r="S81" s="48"/>
      <c r="T81" s="49"/>
      <c r="U81" s="50"/>
      <c r="V81" s="48"/>
      <c r="W81" s="49"/>
      <c r="X81" s="50"/>
      <c r="Y81" s="48"/>
      <c r="Z81" s="49"/>
      <c r="AA81" s="50"/>
      <c r="AB81" s="340"/>
      <c r="AC81" s="341"/>
      <c r="AD81" s="342"/>
      <c r="AE81" s="340"/>
      <c r="AF81" s="341"/>
      <c r="AG81" s="342"/>
      <c r="AH81" s="22"/>
    </row>
    <row r="82" spans="2:34" ht="15.75" thickBot="1">
      <c r="B82" s="1" t="s">
        <v>127</v>
      </c>
      <c r="C82" s="101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9"/>
      <c r="AH82" s="24">
        <v>300</v>
      </c>
    </row>
    <row r="84" spans="2:34">
      <c r="B84" s="8" t="s">
        <v>120</v>
      </c>
    </row>
    <row r="85" spans="2:34">
      <c r="B85" s="8" t="s">
        <v>121</v>
      </c>
    </row>
    <row r="86" spans="2:34">
      <c r="B86" s="109"/>
    </row>
  </sheetData>
  <sheetProtection sheet="1" objects="1" scenarios="1"/>
  <mergeCells count="31">
    <mergeCell ref="A1:A4"/>
    <mergeCell ref="C43:C44"/>
    <mergeCell ref="D43:AH44"/>
    <mergeCell ref="D82:AG82"/>
    <mergeCell ref="D61:AH61"/>
    <mergeCell ref="D73:AH73"/>
    <mergeCell ref="B18:B19"/>
    <mergeCell ref="C18:C19"/>
    <mergeCell ref="D18:AH19"/>
    <mergeCell ref="D24:AG24"/>
    <mergeCell ref="D25:AH25"/>
    <mergeCell ref="B1:B4"/>
    <mergeCell ref="C1:C4"/>
    <mergeCell ref="D34:AH34"/>
    <mergeCell ref="D40:AG40"/>
    <mergeCell ref="D56:AA56"/>
    <mergeCell ref="D1:AG1"/>
    <mergeCell ref="D2:AG2"/>
    <mergeCell ref="M3:O3"/>
    <mergeCell ref="S3:U3"/>
    <mergeCell ref="D5:AH5"/>
    <mergeCell ref="P3:R3"/>
    <mergeCell ref="V3:X3"/>
    <mergeCell ref="D33:AG33"/>
    <mergeCell ref="Y3:AA3"/>
    <mergeCell ref="G3:I3"/>
    <mergeCell ref="AE3:AG3"/>
    <mergeCell ref="AB3:AD3"/>
    <mergeCell ref="D3:F3"/>
    <mergeCell ref="J3:L3"/>
    <mergeCell ref="D29:AH29"/>
  </mergeCells>
  <phoneticPr fontId="3" type="noConversion"/>
  <pageMargins left="0.17" right="0.16" top="0.98425196850393704" bottom="0.98425196850393704" header="0.51181102362204722" footer="0.51181102362204722"/>
  <pageSetup paperSize="8" scale="65" orientation="landscape" r:id="rId1"/>
  <headerFooter alignWithMargins="0"/>
  <rowBreaks count="1" manualBreakCount="1">
    <brk id="42" max="16383" man="1"/>
  </rowBreaks>
  <colBreaks count="1" manualBreakCount="1">
    <brk id="34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N85"/>
  <sheetViews>
    <sheetView showGridLines="0" view="pageBreakPreview" topLeftCell="A47" zoomScale="85" zoomScaleNormal="85" zoomScaleSheetLayoutView="85" workbookViewId="0">
      <selection activeCell="AH6" sqref="AH6:AH10"/>
    </sheetView>
  </sheetViews>
  <sheetFormatPr defaultRowHeight="15"/>
  <cols>
    <col min="1" max="1" width="15.7109375" style="116" customWidth="1"/>
    <col min="2" max="2" width="43.28515625" style="8" customWidth="1"/>
    <col min="3" max="3" width="6.7109375" style="28" customWidth="1"/>
    <col min="4" max="4" width="5" style="28" bestFit="1" customWidth="1"/>
    <col min="5" max="5" width="4.85546875" style="28" customWidth="1"/>
    <col min="6" max="6" width="4" style="28" bestFit="1" customWidth="1"/>
    <col min="7" max="7" width="5" style="28" bestFit="1" customWidth="1"/>
    <col min="8" max="8" width="4.85546875" style="28" customWidth="1"/>
    <col min="9" max="9" width="4" style="28" bestFit="1" customWidth="1"/>
    <col min="10" max="10" width="5" style="28" bestFit="1" customWidth="1"/>
    <col min="11" max="11" width="4.85546875" style="28" customWidth="1"/>
    <col min="12" max="12" width="4" style="28" bestFit="1" customWidth="1"/>
    <col min="13" max="13" width="5" style="28" bestFit="1" customWidth="1"/>
    <col min="14" max="14" width="4.85546875" style="28" customWidth="1"/>
    <col min="15" max="15" width="4" style="28" bestFit="1" customWidth="1"/>
    <col min="16" max="16" width="5" style="28" bestFit="1" customWidth="1"/>
    <col min="17" max="17" width="4.85546875" style="28" customWidth="1"/>
    <col min="18" max="18" width="4" style="28" bestFit="1" customWidth="1"/>
    <col min="19" max="19" width="5" style="28" bestFit="1" customWidth="1"/>
    <col min="20" max="20" width="4.85546875" style="28" customWidth="1"/>
    <col min="21" max="21" width="4" style="28" bestFit="1" customWidth="1"/>
    <col min="22" max="22" width="5" style="28" bestFit="1" customWidth="1"/>
    <col min="23" max="23" width="4.85546875" style="28" customWidth="1"/>
    <col min="24" max="24" width="4" style="28" bestFit="1" customWidth="1"/>
    <col min="25" max="25" width="5" style="28" bestFit="1" customWidth="1"/>
    <col min="26" max="26" width="4.85546875" style="28" customWidth="1"/>
    <col min="27" max="27" width="4" style="28" bestFit="1" customWidth="1"/>
    <col min="28" max="28" width="5" style="349" bestFit="1" customWidth="1"/>
    <col min="29" max="29" width="4.85546875" style="349" customWidth="1"/>
    <col min="30" max="30" width="4" style="349" bestFit="1" customWidth="1"/>
    <col min="31" max="31" width="5" style="349" bestFit="1" customWidth="1"/>
    <col min="32" max="32" width="4.85546875" style="349" customWidth="1"/>
    <col min="33" max="33" width="4" style="349" bestFit="1" customWidth="1"/>
    <col min="34" max="34" width="7.85546875" style="28" customWidth="1"/>
    <col min="35" max="35" width="129.7109375" style="8" bestFit="1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>
      <c r="A1" s="487" t="s">
        <v>179</v>
      </c>
      <c r="B1" s="470" t="s">
        <v>0</v>
      </c>
      <c r="C1" s="467" t="s">
        <v>1</v>
      </c>
      <c r="D1" s="473" t="s">
        <v>142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88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>
      <c r="A3" s="488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89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 ht="3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30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  <c r="AM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  <c r="AM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  <c r="AM44" s="10"/>
    </row>
    <row r="45" spans="1:39">
      <c r="A45" s="117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4"/>
      <c r="AJ45" s="10"/>
      <c r="AK45" s="10"/>
      <c r="AL45" s="10"/>
      <c r="AM45" s="10"/>
    </row>
    <row r="46" spans="1:39">
      <c r="A46" s="117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4"/>
      <c r="AJ46" s="10"/>
      <c r="AK46" s="10"/>
      <c r="AL46" s="10"/>
      <c r="AM46" s="10"/>
    </row>
    <row r="47" spans="1:39">
      <c r="A47" s="117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4"/>
      <c r="AJ47" s="10"/>
      <c r="AK47" s="10"/>
      <c r="AL47" s="10"/>
      <c r="AM47" s="10"/>
    </row>
    <row r="48" spans="1:39">
      <c r="A48" s="117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4"/>
      <c r="AJ48" s="10"/>
      <c r="AK48" s="10"/>
      <c r="AL48" s="10"/>
      <c r="AM48" s="10"/>
    </row>
    <row r="49" spans="1:35">
      <c r="A49" s="117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  <c r="AI49" s="14"/>
    </row>
    <row r="50" spans="1:35">
      <c r="A50" s="117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  <c r="AI50" s="10"/>
    </row>
    <row r="51" spans="1:35">
      <c r="A51" s="117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  <c r="AI51" s="14"/>
    </row>
    <row r="52" spans="1:35">
      <c r="A52" s="117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  <c r="AI52" s="14"/>
    </row>
    <row r="53" spans="1:35">
      <c r="A53" s="117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5">
      <c r="A54" s="117" t="s">
        <v>228</v>
      </c>
      <c r="B54" s="275" t="s">
        <v>46</v>
      </c>
      <c r="C54" s="20" t="s">
        <v>16</v>
      </c>
      <c r="D54" s="41">
        <v>4</v>
      </c>
      <c r="E54" s="248" t="s">
        <v>32</v>
      </c>
      <c r="F54" s="43">
        <v>2</v>
      </c>
      <c r="G54" s="41">
        <v>4</v>
      </c>
      <c r="H54" s="248" t="s">
        <v>32</v>
      </c>
      <c r="I54" s="43">
        <v>2</v>
      </c>
      <c r="J54" s="41">
        <v>4</v>
      </c>
      <c r="K54" s="248" t="s">
        <v>32</v>
      </c>
      <c r="L54" s="43">
        <v>2</v>
      </c>
      <c r="M54" s="41">
        <v>4</v>
      </c>
      <c r="N54" s="248" t="s">
        <v>32</v>
      </c>
      <c r="O54" s="43">
        <v>2</v>
      </c>
      <c r="P54" s="41">
        <v>4</v>
      </c>
      <c r="Q54" s="248" t="s">
        <v>32</v>
      </c>
      <c r="R54" s="43">
        <v>2</v>
      </c>
      <c r="S54" s="41">
        <v>4</v>
      </c>
      <c r="T54" s="248" t="s">
        <v>32</v>
      </c>
      <c r="U54" s="43">
        <v>2</v>
      </c>
      <c r="V54" s="41">
        <v>4</v>
      </c>
      <c r="W54" s="248" t="s">
        <v>32</v>
      </c>
      <c r="X54" s="43">
        <v>2</v>
      </c>
      <c r="Y54" s="41">
        <v>4</v>
      </c>
      <c r="Z54" s="248" t="s">
        <v>32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5" ht="25.5">
      <c r="A55" s="117" t="s">
        <v>252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5">
      <c r="A56" s="117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5">
      <c r="A57" s="117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5">
      <c r="A58" s="117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5" ht="15.75" thickBot="1">
      <c r="A59" s="117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>
      <c r="A62" s="116" t="s">
        <v>230</v>
      </c>
      <c r="B62" s="269" t="s">
        <v>229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5">
      <c r="A63" s="118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5">
      <c r="A64" s="117" t="s">
        <v>206</v>
      </c>
      <c r="B64" s="272" t="s">
        <v>352</v>
      </c>
      <c r="C64" s="20" t="s">
        <v>30</v>
      </c>
      <c r="D64" s="41">
        <v>1</v>
      </c>
      <c r="E64" s="419" t="s">
        <v>99</v>
      </c>
      <c r="F64" s="43">
        <v>1</v>
      </c>
      <c r="G64" s="41">
        <v>1</v>
      </c>
      <c r="H64" s="419" t="s">
        <v>99</v>
      </c>
      <c r="I64" s="43">
        <v>1</v>
      </c>
      <c r="J64" s="41">
        <v>1</v>
      </c>
      <c r="K64" s="419" t="s">
        <v>99</v>
      </c>
      <c r="L64" s="43">
        <v>1</v>
      </c>
      <c r="M64" s="41">
        <v>1</v>
      </c>
      <c r="N64" s="419" t="s">
        <v>99</v>
      </c>
      <c r="O64" s="43">
        <v>1</v>
      </c>
      <c r="P64" s="41"/>
      <c r="Q64" s="419"/>
      <c r="R64" s="43"/>
      <c r="S64" s="41"/>
      <c r="T64" s="419"/>
      <c r="U64" s="43"/>
      <c r="V64" s="41"/>
      <c r="W64" s="419"/>
      <c r="X64" s="43"/>
      <c r="Y64" s="41"/>
      <c r="Z64" s="419"/>
      <c r="AA64" s="43"/>
      <c r="AB64" s="323"/>
      <c r="AC64" s="324"/>
      <c r="AD64" s="325"/>
      <c r="AE64" s="323"/>
      <c r="AF64" s="324"/>
      <c r="AG64" s="325"/>
      <c r="AH64" s="20">
        <v>4</v>
      </c>
    </row>
    <row r="65" spans="1:35">
      <c r="A65" s="118" t="s">
        <v>231</v>
      </c>
      <c r="B65" s="272" t="s">
        <v>51</v>
      </c>
      <c r="C65" s="20" t="s">
        <v>32</v>
      </c>
      <c r="D65" s="41">
        <v>1</v>
      </c>
      <c r="E65" s="419" t="s">
        <v>100</v>
      </c>
      <c r="F65" s="43">
        <v>0</v>
      </c>
      <c r="G65" s="41">
        <v>1</v>
      </c>
      <c r="H65" s="419" t="s">
        <v>100</v>
      </c>
      <c r="I65" s="43">
        <v>0</v>
      </c>
      <c r="J65" s="41">
        <v>1</v>
      </c>
      <c r="K65" s="419" t="s">
        <v>100</v>
      </c>
      <c r="L65" s="43">
        <v>0</v>
      </c>
      <c r="M65" s="41">
        <v>1</v>
      </c>
      <c r="N65" s="419" t="s">
        <v>100</v>
      </c>
      <c r="O65" s="43">
        <v>0</v>
      </c>
      <c r="P65" s="41">
        <v>1</v>
      </c>
      <c r="Q65" s="419" t="s">
        <v>100</v>
      </c>
      <c r="R65" s="43">
        <v>0</v>
      </c>
      <c r="S65" s="41">
        <v>1</v>
      </c>
      <c r="T65" s="419" t="s">
        <v>100</v>
      </c>
      <c r="U65" s="43">
        <v>0</v>
      </c>
      <c r="V65" s="41">
        <v>1</v>
      </c>
      <c r="W65" s="419" t="s">
        <v>100</v>
      </c>
      <c r="X65" s="43">
        <v>0</v>
      </c>
      <c r="Y65" s="41">
        <v>1</v>
      </c>
      <c r="Z65" s="419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5">
      <c r="A66" s="117" t="s">
        <v>250</v>
      </c>
      <c r="B66" s="272" t="s">
        <v>47</v>
      </c>
      <c r="C66" s="20" t="s">
        <v>32</v>
      </c>
      <c r="D66" s="41">
        <v>1</v>
      </c>
      <c r="E66" s="419" t="s">
        <v>99</v>
      </c>
      <c r="F66" s="43">
        <v>1</v>
      </c>
      <c r="G66" s="41">
        <v>1</v>
      </c>
      <c r="H66" s="419" t="s">
        <v>99</v>
      </c>
      <c r="I66" s="43">
        <v>1</v>
      </c>
      <c r="J66" s="41">
        <v>1</v>
      </c>
      <c r="K66" s="419" t="s">
        <v>99</v>
      </c>
      <c r="L66" s="43">
        <v>1</v>
      </c>
      <c r="M66" s="41">
        <v>1</v>
      </c>
      <c r="N66" s="419" t="s">
        <v>99</v>
      </c>
      <c r="O66" s="43">
        <v>1</v>
      </c>
      <c r="P66" s="41">
        <v>1</v>
      </c>
      <c r="Q66" s="419" t="s">
        <v>99</v>
      </c>
      <c r="R66" s="43">
        <v>1</v>
      </c>
      <c r="S66" s="41"/>
      <c r="T66" s="419"/>
      <c r="U66" s="43"/>
      <c r="V66" s="41"/>
      <c r="W66" s="419"/>
      <c r="X66" s="43"/>
      <c r="Y66" s="41"/>
      <c r="Z66" s="419"/>
      <c r="AA66" s="43"/>
      <c r="AB66" s="323"/>
      <c r="AC66" s="324"/>
      <c r="AD66" s="325"/>
      <c r="AE66" s="323"/>
      <c r="AF66" s="324"/>
      <c r="AG66" s="325"/>
      <c r="AH66" s="20">
        <v>5</v>
      </c>
    </row>
    <row r="67" spans="1:35">
      <c r="A67" s="117" t="s">
        <v>234</v>
      </c>
      <c r="B67" s="275" t="s">
        <v>317</v>
      </c>
      <c r="C67" s="20" t="s">
        <v>32</v>
      </c>
      <c r="D67" s="41">
        <v>1</v>
      </c>
      <c r="E67" s="419" t="s">
        <v>32</v>
      </c>
      <c r="F67" s="43">
        <v>1</v>
      </c>
      <c r="G67" s="41">
        <v>1</v>
      </c>
      <c r="H67" s="419" t="s">
        <v>99</v>
      </c>
      <c r="I67" s="43">
        <v>1</v>
      </c>
      <c r="J67" s="41"/>
      <c r="K67" s="419"/>
      <c r="L67" s="43"/>
      <c r="M67" s="41"/>
      <c r="N67" s="419"/>
      <c r="O67" s="43"/>
      <c r="P67" s="41"/>
      <c r="Q67" s="419"/>
      <c r="R67" s="43"/>
      <c r="S67" s="41"/>
      <c r="T67" s="419"/>
      <c r="U67" s="43"/>
      <c r="V67" s="41"/>
      <c r="W67" s="419"/>
      <c r="X67" s="43"/>
      <c r="Y67" s="41"/>
      <c r="Z67" s="419"/>
      <c r="AA67" s="43"/>
      <c r="AB67" s="323"/>
      <c r="AC67" s="324"/>
      <c r="AD67" s="325"/>
      <c r="AE67" s="323"/>
      <c r="AF67" s="324"/>
      <c r="AG67" s="325"/>
      <c r="AH67" s="20">
        <v>2</v>
      </c>
    </row>
    <row r="68" spans="1:35">
      <c r="A68" s="117" t="s">
        <v>251</v>
      </c>
      <c r="B68" s="275" t="s">
        <v>49</v>
      </c>
      <c r="C68" s="20" t="s">
        <v>32</v>
      </c>
      <c r="D68" s="67">
        <v>2</v>
      </c>
      <c r="E68" s="68" t="s">
        <v>126</v>
      </c>
      <c r="F68" s="69">
        <v>2</v>
      </c>
      <c r="G68" s="67">
        <v>2</v>
      </c>
      <c r="H68" s="68" t="s">
        <v>126</v>
      </c>
      <c r="I68" s="69">
        <v>2</v>
      </c>
      <c r="J68" s="67">
        <v>2</v>
      </c>
      <c r="K68" s="68" t="s">
        <v>126</v>
      </c>
      <c r="L68" s="69">
        <v>2</v>
      </c>
      <c r="M68" s="67">
        <v>2</v>
      </c>
      <c r="N68" s="68" t="s">
        <v>126</v>
      </c>
      <c r="O68" s="69">
        <v>2</v>
      </c>
      <c r="P68" s="67">
        <v>2</v>
      </c>
      <c r="Q68" s="68" t="s">
        <v>126</v>
      </c>
      <c r="R68" s="69">
        <v>2</v>
      </c>
      <c r="S68" s="67">
        <v>2</v>
      </c>
      <c r="T68" s="68" t="s">
        <v>126</v>
      </c>
      <c r="U68" s="69">
        <v>2</v>
      </c>
      <c r="V68" s="67">
        <v>2</v>
      </c>
      <c r="W68" s="68" t="s">
        <v>126</v>
      </c>
      <c r="X68" s="69">
        <v>2</v>
      </c>
      <c r="Y68" s="67">
        <v>2</v>
      </c>
      <c r="Z68" s="68" t="s">
        <v>126</v>
      </c>
      <c r="AA68" s="69">
        <v>2</v>
      </c>
      <c r="AB68" s="323"/>
      <c r="AC68" s="324"/>
      <c r="AD68" s="325"/>
      <c r="AE68" s="323"/>
      <c r="AF68" s="324"/>
      <c r="AG68" s="325"/>
      <c r="AH68" s="63">
        <v>16</v>
      </c>
    </row>
    <row r="69" spans="1:35" ht="15.75" thickBot="1">
      <c r="A69" s="117" t="s">
        <v>237</v>
      </c>
      <c r="B69" s="275" t="s">
        <v>52</v>
      </c>
      <c r="C69" s="20" t="s">
        <v>32</v>
      </c>
      <c r="D69" s="41"/>
      <c r="E69" s="42"/>
      <c r="F69" s="43"/>
      <c r="G69" s="41"/>
      <c r="H69" s="42"/>
      <c r="I69" s="43"/>
      <c r="J69" s="41"/>
      <c r="K69" s="42"/>
      <c r="L69" s="43"/>
      <c r="M69" s="41"/>
      <c r="N69" s="42"/>
      <c r="O69" s="43"/>
      <c r="P69" s="41"/>
      <c r="Q69" s="42"/>
      <c r="R69" s="43"/>
      <c r="S69" s="41"/>
      <c r="T69" s="42"/>
      <c r="U69" s="43"/>
      <c r="V69" s="41">
        <v>2</v>
      </c>
      <c r="W69" s="42" t="s">
        <v>126</v>
      </c>
      <c r="X69" s="43">
        <v>1</v>
      </c>
      <c r="Y69" s="41">
        <v>2</v>
      </c>
      <c r="Z69" s="42" t="s">
        <v>126</v>
      </c>
      <c r="AA69" s="43">
        <v>1</v>
      </c>
      <c r="AB69" s="323"/>
      <c r="AC69" s="324"/>
      <c r="AD69" s="325"/>
      <c r="AE69" s="323"/>
      <c r="AF69" s="324"/>
      <c r="AG69" s="325"/>
      <c r="AH69" s="20">
        <v>2</v>
      </c>
    </row>
    <row r="70" spans="1:35" ht="15.75" thickBot="1">
      <c r="A70" s="301"/>
      <c r="B70" s="5" t="s">
        <v>21</v>
      </c>
      <c r="C70" s="24"/>
      <c r="D70" s="56">
        <f>SUM(D62:D69)</f>
        <v>9</v>
      </c>
      <c r="E70" s="56"/>
      <c r="F70" s="56">
        <f>SUM(F62:F69)</f>
        <v>15</v>
      </c>
      <c r="G70" s="56">
        <f>SUM(G62:G69)</f>
        <v>9</v>
      </c>
      <c r="H70" s="56"/>
      <c r="I70" s="56">
        <f>SUM(I62:I69)</f>
        <v>15</v>
      </c>
      <c r="J70" s="56">
        <f>SUM(J62:J69)</f>
        <v>8</v>
      </c>
      <c r="K70" s="56"/>
      <c r="L70" s="56">
        <f>SUM(L62:L69)</f>
        <v>14</v>
      </c>
      <c r="M70" s="56">
        <f>SUM(M62:M69)</f>
        <v>8</v>
      </c>
      <c r="N70" s="56"/>
      <c r="O70" s="56">
        <f>SUM(O62:O69)</f>
        <v>14</v>
      </c>
      <c r="P70" s="56">
        <f>SUM(P62:P69)</f>
        <v>7</v>
      </c>
      <c r="Q70" s="56"/>
      <c r="R70" s="56">
        <f>SUM(R62:R69)</f>
        <v>13</v>
      </c>
      <c r="S70" s="56">
        <f>SUM(S62:S69)</f>
        <v>6</v>
      </c>
      <c r="T70" s="56"/>
      <c r="U70" s="56">
        <f>SUM(U62:U69)</f>
        <v>12</v>
      </c>
      <c r="V70" s="56">
        <f>SUM(V62:V69)</f>
        <v>8</v>
      </c>
      <c r="W70" s="56"/>
      <c r="X70" s="56">
        <f>SUM(X62:X69)</f>
        <v>13</v>
      </c>
      <c r="Y70" s="56">
        <f>SUM(Y62:Y69)</f>
        <v>8</v>
      </c>
      <c r="Z70" s="56"/>
      <c r="AA70" s="56">
        <f>SUM(AA62:AA69)</f>
        <v>13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108">
        <f>SUM(AH62:AH69)</f>
        <v>109</v>
      </c>
      <c r="AI70" s="17"/>
    </row>
    <row r="71" spans="1:35" ht="15.75" thickBot="1">
      <c r="A71" s="265" t="s">
        <v>328</v>
      </c>
      <c r="B71" s="286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5" s="17" customFormat="1" ht="15.75" thickBot="1">
      <c r="A72" s="116"/>
      <c r="B72" s="2" t="s">
        <v>132</v>
      </c>
      <c r="C72" s="24"/>
      <c r="D72" s="57">
        <f>SUM(D42+D60+D70+D71)</f>
        <v>24</v>
      </c>
      <c r="E72" s="57"/>
      <c r="F72" s="57">
        <f>SUM(F42+F60+F70+F71)</f>
        <v>27</v>
      </c>
      <c r="G72" s="57">
        <f>SUM(G42+G60+G70+G71)</f>
        <v>24</v>
      </c>
      <c r="H72" s="57"/>
      <c r="I72" s="57">
        <f>SUM(I42+I60+I70+I71)</f>
        <v>27</v>
      </c>
      <c r="J72" s="57">
        <f>SUM(J42+J60+J70+J71)</f>
        <v>19</v>
      </c>
      <c r="K72" s="57"/>
      <c r="L72" s="57">
        <f>SUM(L42+L60+L70+L71)</f>
        <v>22</v>
      </c>
      <c r="M72" s="57">
        <f>SUM(M42+M60+M70+M71)</f>
        <v>19</v>
      </c>
      <c r="N72" s="57"/>
      <c r="O72" s="57">
        <f>SUM(O42+O60+O70+O71)</f>
        <v>22</v>
      </c>
      <c r="P72" s="57">
        <f>SUM(P42+P60+P70+P71)</f>
        <v>18</v>
      </c>
      <c r="Q72" s="57"/>
      <c r="R72" s="57">
        <f>SUM(R42+R60+R70+R71)</f>
        <v>21</v>
      </c>
      <c r="S72" s="57">
        <f>SUM(S42+S60+S70+S71)</f>
        <v>16</v>
      </c>
      <c r="T72" s="57"/>
      <c r="U72" s="57">
        <f>SUM(U42+U60+U70+U71)</f>
        <v>19</v>
      </c>
      <c r="V72" s="57">
        <f>SUM(V42+V60+V70+V71)</f>
        <v>18</v>
      </c>
      <c r="W72" s="57"/>
      <c r="X72" s="57">
        <f>SUM(X42+X60+X70+X71)</f>
        <v>23</v>
      </c>
      <c r="Y72" s="57">
        <f>SUM(Y42+Y60+Y70+Y71)</f>
        <v>18</v>
      </c>
      <c r="Z72" s="57"/>
      <c r="AA72" s="57">
        <f>SUM(AA42+AA60+AA70+AA71)</f>
        <v>23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288</v>
      </c>
    </row>
    <row r="73" spans="1:35" ht="15.75" thickBot="1">
      <c r="A73" s="119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5" ht="25.5">
      <c r="A74" s="117" t="s">
        <v>257</v>
      </c>
      <c r="B74" s="19" t="s">
        <v>256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5">
      <c r="A75" s="117" t="s">
        <v>383</v>
      </c>
      <c r="B75" s="11" t="s">
        <v>42</v>
      </c>
      <c r="C75" s="20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3"/>
      <c r="AC75" s="324"/>
      <c r="AD75" s="325"/>
      <c r="AE75" s="323"/>
      <c r="AF75" s="324"/>
      <c r="AG75" s="325"/>
      <c r="AH75" s="20">
        <v>16</v>
      </c>
    </row>
    <row r="76" spans="1:35">
      <c r="A76" s="117" t="s">
        <v>384</v>
      </c>
      <c r="B76" s="12" t="s">
        <v>43</v>
      </c>
      <c r="C76" s="21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5">
      <c r="A77" s="117" t="s">
        <v>253</v>
      </c>
      <c r="B77" s="12" t="s">
        <v>44</v>
      </c>
      <c r="C77" s="21" t="s">
        <v>32</v>
      </c>
      <c r="D77" s="45">
        <v>1</v>
      </c>
      <c r="E77" s="46" t="s">
        <v>126</v>
      </c>
      <c r="F77" s="47">
        <v>2</v>
      </c>
      <c r="G77" s="45">
        <v>1</v>
      </c>
      <c r="H77" s="46" t="s">
        <v>126</v>
      </c>
      <c r="I77" s="47">
        <v>2</v>
      </c>
      <c r="J77" s="45">
        <v>1</v>
      </c>
      <c r="K77" s="46" t="s">
        <v>126</v>
      </c>
      <c r="L77" s="47">
        <v>2</v>
      </c>
      <c r="M77" s="45">
        <v>1</v>
      </c>
      <c r="N77" s="46" t="s">
        <v>126</v>
      </c>
      <c r="O77" s="47">
        <v>2</v>
      </c>
      <c r="P77" s="45">
        <v>1</v>
      </c>
      <c r="Q77" s="46" t="s">
        <v>126</v>
      </c>
      <c r="R77" s="47">
        <v>2</v>
      </c>
      <c r="S77" s="45">
        <v>1</v>
      </c>
      <c r="T77" s="46" t="s">
        <v>126</v>
      </c>
      <c r="U77" s="47">
        <v>2</v>
      </c>
      <c r="V77" s="45">
        <v>1</v>
      </c>
      <c r="W77" s="46" t="s">
        <v>126</v>
      </c>
      <c r="X77" s="47">
        <v>2</v>
      </c>
      <c r="Y77" s="45">
        <v>1</v>
      </c>
      <c r="Z77" s="46" t="s">
        <v>126</v>
      </c>
      <c r="AA77" s="47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>
      <c r="A78" s="117" t="s">
        <v>382</v>
      </c>
      <c r="B78" s="12" t="s">
        <v>71</v>
      </c>
      <c r="C78" s="21" t="s">
        <v>32</v>
      </c>
      <c r="D78" s="41">
        <v>4</v>
      </c>
      <c r="E78" s="46" t="s">
        <v>126</v>
      </c>
      <c r="F78" s="43">
        <v>2</v>
      </c>
      <c r="G78" s="41">
        <v>4</v>
      </c>
      <c r="H78" s="46" t="s">
        <v>126</v>
      </c>
      <c r="I78" s="43">
        <v>2</v>
      </c>
      <c r="J78" s="41">
        <v>4</v>
      </c>
      <c r="K78" s="46" t="s">
        <v>126</v>
      </c>
      <c r="L78" s="43">
        <v>2</v>
      </c>
      <c r="M78" s="41">
        <v>4</v>
      </c>
      <c r="N78" s="46" t="s">
        <v>126</v>
      </c>
      <c r="O78" s="43">
        <v>2</v>
      </c>
      <c r="P78" s="41">
        <v>4</v>
      </c>
      <c r="Q78" s="46" t="s">
        <v>126</v>
      </c>
      <c r="R78" s="43">
        <v>2</v>
      </c>
      <c r="S78" s="41">
        <v>4</v>
      </c>
      <c r="T78" s="46" t="s">
        <v>126</v>
      </c>
      <c r="U78" s="43">
        <v>2</v>
      </c>
      <c r="V78" s="41">
        <v>4</v>
      </c>
      <c r="W78" s="46" t="s">
        <v>126</v>
      </c>
      <c r="X78" s="43">
        <v>2</v>
      </c>
      <c r="Y78" s="41">
        <v>4</v>
      </c>
      <c r="Z78" s="46" t="s">
        <v>126</v>
      </c>
      <c r="AA78" s="43">
        <v>2</v>
      </c>
      <c r="AB78" s="326"/>
      <c r="AC78" s="327"/>
      <c r="AD78" s="328"/>
      <c r="AE78" s="326"/>
      <c r="AF78" s="327"/>
      <c r="AG78" s="328"/>
      <c r="AH78" s="21">
        <v>16</v>
      </c>
    </row>
    <row r="79" spans="1:35" ht="15.75" thickBot="1">
      <c r="B79" s="12" t="s">
        <v>45</v>
      </c>
      <c r="C79" s="21"/>
      <c r="D79" s="45"/>
      <c r="E79" s="46"/>
      <c r="F79" s="47"/>
      <c r="G79" s="48"/>
      <c r="H79" s="49"/>
      <c r="I79" s="50"/>
      <c r="J79" s="48"/>
      <c r="K79" s="49"/>
      <c r="L79" s="50"/>
      <c r="M79" s="48"/>
      <c r="N79" s="49"/>
      <c r="O79" s="50"/>
      <c r="P79" s="48"/>
      <c r="Q79" s="49"/>
      <c r="R79" s="50"/>
      <c r="S79" s="48"/>
      <c r="T79" s="49"/>
      <c r="U79" s="50"/>
      <c r="V79" s="48"/>
      <c r="W79" s="49"/>
      <c r="X79" s="50"/>
      <c r="Y79" s="48"/>
      <c r="Z79" s="49"/>
      <c r="AA79" s="50"/>
      <c r="AB79" s="340"/>
      <c r="AC79" s="341"/>
      <c r="AD79" s="342"/>
      <c r="AE79" s="340"/>
      <c r="AF79" s="341"/>
      <c r="AG79" s="342"/>
      <c r="AH79" s="22"/>
    </row>
    <row r="80" spans="1:35" ht="15.75" thickBot="1">
      <c r="B80" s="1" t="s">
        <v>127</v>
      </c>
      <c r="C80" s="107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9"/>
      <c r="AH80" s="24">
        <v>300</v>
      </c>
    </row>
    <row r="82" spans="2:2">
      <c r="B82" s="8" t="s">
        <v>120</v>
      </c>
    </row>
    <row r="83" spans="2:2">
      <c r="B83" s="8" t="s">
        <v>121</v>
      </c>
    </row>
    <row r="84" spans="2:2">
      <c r="B84" s="10" t="s">
        <v>385</v>
      </c>
    </row>
    <row r="85" spans="2:2">
      <c r="B85" s="109"/>
    </row>
  </sheetData>
  <sheetProtection sheet="1" objects="1" scenarios="1"/>
  <mergeCells count="31">
    <mergeCell ref="A1:A4"/>
    <mergeCell ref="B1:B4"/>
    <mergeCell ref="S3:U3"/>
    <mergeCell ref="P3:R3"/>
    <mergeCell ref="M3:O3"/>
    <mergeCell ref="V3:X3"/>
    <mergeCell ref="J3:L3"/>
    <mergeCell ref="C1:C4"/>
    <mergeCell ref="G3:I3"/>
    <mergeCell ref="D3:F3"/>
    <mergeCell ref="D1:AG1"/>
    <mergeCell ref="D2:AG2"/>
    <mergeCell ref="AE3:AG3"/>
    <mergeCell ref="AB3:AD3"/>
    <mergeCell ref="Y3:AA3"/>
    <mergeCell ref="D40:AG40"/>
    <mergeCell ref="D33:AG33"/>
    <mergeCell ref="D25:AH25"/>
    <mergeCell ref="D29:AH29"/>
    <mergeCell ref="D34:AH34"/>
    <mergeCell ref="D5:AH5"/>
    <mergeCell ref="B18:B19"/>
    <mergeCell ref="C18:C19"/>
    <mergeCell ref="D18:AH19"/>
    <mergeCell ref="D24:AG24"/>
    <mergeCell ref="D61:AH61"/>
    <mergeCell ref="D73:AH73"/>
    <mergeCell ref="D80:AG80"/>
    <mergeCell ref="C43:C44"/>
    <mergeCell ref="D43:AH44"/>
    <mergeCell ref="D56:AA56"/>
  </mergeCells>
  <phoneticPr fontId="0" type="noConversion"/>
  <pageMargins left="0.18" right="0.21" top="0.98425196850393704" bottom="0.98425196850393704" header="0.51181102362204722" footer="0.51181102362204722"/>
  <pageSetup paperSize="8" scale="64" orientation="landscape" r:id="rId1"/>
  <headerFooter alignWithMargins="0"/>
  <rowBreaks count="1" manualBreakCount="1">
    <brk id="42" max="16383" man="1"/>
  </rowBreaks>
  <colBreaks count="1" manualBreakCount="1">
    <brk id="34" max="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M85"/>
  <sheetViews>
    <sheetView showGridLines="0" view="pageBreakPreview" topLeftCell="A5" zoomScale="85" zoomScaleNormal="85" zoomScaleSheetLayoutView="85" workbookViewId="0">
      <selection activeCell="L13" sqref="L13"/>
    </sheetView>
  </sheetViews>
  <sheetFormatPr defaultRowHeight="15"/>
  <cols>
    <col min="1" max="1" width="16" style="8" customWidth="1"/>
    <col min="2" max="2" width="41.285156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9.140625" style="8"/>
    <col min="36" max="36" width="31.85546875" style="8" bestFit="1" customWidth="1"/>
    <col min="37" max="37" width="6" style="8" bestFit="1" customWidth="1"/>
    <col min="38" max="38" width="21.42578125" style="8" bestFit="1" customWidth="1"/>
    <col min="39" max="39" width="6" style="8" bestFit="1" customWidth="1"/>
    <col min="40" max="16384" width="9.140625" style="8"/>
  </cols>
  <sheetData>
    <row r="1" spans="1:39">
      <c r="A1" s="450" t="s">
        <v>179</v>
      </c>
      <c r="B1" s="470" t="s">
        <v>0</v>
      </c>
      <c r="C1" s="467" t="s">
        <v>1</v>
      </c>
      <c r="D1" s="473" t="s">
        <v>143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7"/>
      <c r="AJ1" s="7"/>
      <c r="AK1" s="7"/>
      <c r="AL1" s="7"/>
      <c r="AM1" s="7"/>
    </row>
    <row r="2" spans="1:39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</row>
    <row r="3" spans="1:39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</row>
    <row r="4" spans="1:39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</row>
    <row r="5" spans="1:39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</row>
    <row r="6" spans="1:39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39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39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39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39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39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39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39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39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39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39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30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</row>
    <row r="45" spans="1:39">
      <c r="A45" s="117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0"/>
      <c r="AJ45" s="10"/>
      <c r="AK45" s="10"/>
      <c r="AL45" s="10"/>
    </row>
    <row r="46" spans="1:39">
      <c r="A46" s="117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0"/>
      <c r="AJ46" s="10"/>
      <c r="AK46" s="10"/>
      <c r="AL46" s="10"/>
    </row>
    <row r="47" spans="1:39">
      <c r="A47" s="117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0"/>
      <c r="AJ47" s="10"/>
      <c r="AK47" s="10"/>
      <c r="AL47" s="10"/>
    </row>
    <row r="48" spans="1:39">
      <c r="A48" s="117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0"/>
      <c r="AJ48" s="10"/>
      <c r="AK48" s="10"/>
      <c r="AL48" s="10"/>
    </row>
    <row r="49" spans="1:34">
      <c r="A49" s="117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</row>
    <row r="50" spans="1:34">
      <c r="A50" s="117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</row>
    <row r="51" spans="1:34">
      <c r="A51" s="117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</row>
    <row r="52" spans="1:34">
      <c r="A52" s="117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</row>
    <row r="53" spans="1:34">
      <c r="A53" s="117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4">
      <c r="A54" s="117" t="s">
        <v>258</v>
      </c>
      <c r="B54" s="275" t="s">
        <v>72</v>
      </c>
      <c r="C54" s="20" t="s">
        <v>16</v>
      </c>
      <c r="D54" s="41">
        <v>4</v>
      </c>
      <c r="E54" s="42" t="s">
        <v>126</v>
      </c>
      <c r="F54" s="43">
        <v>2</v>
      </c>
      <c r="G54" s="41">
        <v>4</v>
      </c>
      <c r="H54" s="42" t="s">
        <v>126</v>
      </c>
      <c r="I54" s="43">
        <v>2</v>
      </c>
      <c r="J54" s="41">
        <v>4</v>
      </c>
      <c r="K54" s="42" t="s">
        <v>126</v>
      </c>
      <c r="L54" s="43">
        <v>2</v>
      </c>
      <c r="M54" s="41">
        <v>4</v>
      </c>
      <c r="N54" s="42" t="s">
        <v>126</v>
      </c>
      <c r="O54" s="43">
        <v>2</v>
      </c>
      <c r="P54" s="41">
        <v>4</v>
      </c>
      <c r="Q54" s="42" t="s">
        <v>126</v>
      </c>
      <c r="R54" s="43">
        <v>2</v>
      </c>
      <c r="S54" s="41">
        <v>4</v>
      </c>
      <c r="T54" s="42" t="s">
        <v>126</v>
      </c>
      <c r="U54" s="43">
        <v>2</v>
      </c>
      <c r="V54" s="41">
        <v>4</v>
      </c>
      <c r="W54" s="42" t="s">
        <v>126</v>
      </c>
      <c r="X54" s="43">
        <v>2</v>
      </c>
      <c r="Y54" s="41">
        <v>4</v>
      </c>
      <c r="Z54" s="42" t="s">
        <v>126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4" ht="25.5">
      <c r="A55" s="117" t="s">
        <v>252</v>
      </c>
      <c r="B55" s="275" t="s">
        <v>55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4">
      <c r="A56" s="117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4">
      <c r="A57" s="117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4">
      <c r="A58" s="117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4" ht="15.75" thickBot="1">
      <c r="A59" s="117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4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4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4" ht="25.5">
      <c r="A62" s="117" t="s">
        <v>319</v>
      </c>
      <c r="B62" s="269" t="s">
        <v>363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4">
      <c r="A63" s="117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4">
      <c r="A64" s="117" t="s">
        <v>259</v>
      </c>
      <c r="B64" s="271" t="s">
        <v>80</v>
      </c>
      <c r="C64" s="20" t="s">
        <v>32</v>
      </c>
      <c r="D64" s="41"/>
      <c r="E64" s="42"/>
      <c r="F64" s="43"/>
      <c r="G64" s="41"/>
      <c r="H64" s="42"/>
      <c r="I64" s="43"/>
      <c r="J64" s="41">
        <v>2</v>
      </c>
      <c r="K64" s="42" t="s">
        <v>32</v>
      </c>
      <c r="L64" s="43">
        <v>3</v>
      </c>
      <c r="M64" s="41">
        <v>2</v>
      </c>
      <c r="N64" s="42" t="s">
        <v>32</v>
      </c>
      <c r="O64" s="43">
        <v>3</v>
      </c>
      <c r="P64" s="41">
        <v>2</v>
      </c>
      <c r="Q64" s="42" t="s">
        <v>32</v>
      </c>
      <c r="R64" s="43">
        <v>3</v>
      </c>
      <c r="S64" s="41">
        <v>2</v>
      </c>
      <c r="T64" s="42" t="s">
        <v>32</v>
      </c>
      <c r="U64" s="43">
        <v>3</v>
      </c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12</v>
      </c>
    </row>
    <row r="65" spans="1:34">
      <c r="A65" s="117" t="s">
        <v>260</v>
      </c>
      <c r="B65" s="272" t="s">
        <v>144</v>
      </c>
      <c r="C65" s="20" t="s">
        <v>30</v>
      </c>
      <c r="D65" s="41">
        <v>3</v>
      </c>
      <c r="E65" s="42" t="s">
        <v>99</v>
      </c>
      <c r="F65" s="43">
        <v>2</v>
      </c>
      <c r="G65" s="41">
        <v>3</v>
      </c>
      <c r="H65" s="42" t="s">
        <v>99</v>
      </c>
      <c r="I65" s="43">
        <v>2</v>
      </c>
      <c r="J65" s="41">
        <v>3</v>
      </c>
      <c r="K65" s="42" t="s">
        <v>99</v>
      </c>
      <c r="L65" s="43">
        <v>2</v>
      </c>
      <c r="M65" s="41">
        <v>3</v>
      </c>
      <c r="N65" s="42" t="s">
        <v>99</v>
      </c>
      <c r="O65" s="43">
        <v>2</v>
      </c>
      <c r="P65" s="41"/>
      <c r="Q65" s="42"/>
      <c r="R65" s="43"/>
      <c r="S65" s="41"/>
      <c r="T65" s="42"/>
      <c r="U65" s="43"/>
      <c r="V65" s="41"/>
      <c r="W65" s="42"/>
      <c r="X65" s="43"/>
      <c r="Y65" s="41"/>
      <c r="Z65" s="42"/>
      <c r="AA65" s="43"/>
      <c r="AB65" s="323"/>
      <c r="AC65" s="324"/>
      <c r="AD65" s="325"/>
      <c r="AE65" s="323"/>
      <c r="AF65" s="324"/>
      <c r="AG65" s="325"/>
      <c r="AH65" s="20">
        <v>8</v>
      </c>
    </row>
    <row r="66" spans="1:34">
      <c r="A66" s="117" t="s">
        <v>231</v>
      </c>
      <c r="B66" s="272" t="s">
        <v>51</v>
      </c>
      <c r="C66" s="20" t="s">
        <v>32</v>
      </c>
      <c r="D66" s="41">
        <v>1</v>
      </c>
      <c r="E66" s="42" t="s">
        <v>100</v>
      </c>
      <c r="F66" s="43">
        <v>0</v>
      </c>
      <c r="G66" s="41">
        <v>1</v>
      </c>
      <c r="H66" s="42" t="s">
        <v>100</v>
      </c>
      <c r="I66" s="43">
        <v>0</v>
      </c>
      <c r="J66" s="41">
        <v>1</v>
      </c>
      <c r="K66" s="42" t="s">
        <v>100</v>
      </c>
      <c r="L66" s="43">
        <v>0</v>
      </c>
      <c r="M66" s="41">
        <v>1</v>
      </c>
      <c r="N66" s="42" t="s">
        <v>100</v>
      </c>
      <c r="O66" s="43">
        <v>0</v>
      </c>
      <c r="P66" s="41">
        <v>1</v>
      </c>
      <c r="Q66" s="42" t="s">
        <v>100</v>
      </c>
      <c r="R66" s="43">
        <v>0</v>
      </c>
      <c r="S66" s="41">
        <v>1</v>
      </c>
      <c r="T66" s="42" t="s">
        <v>100</v>
      </c>
      <c r="U66" s="43">
        <v>0</v>
      </c>
      <c r="V66" s="41">
        <v>1</v>
      </c>
      <c r="W66" s="42" t="s">
        <v>100</v>
      </c>
      <c r="X66" s="43">
        <v>0</v>
      </c>
      <c r="Y66" s="41">
        <v>1</v>
      </c>
      <c r="Z66" s="42" t="s">
        <v>100</v>
      </c>
      <c r="AA66" s="43">
        <v>0</v>
      </c>
      <c r="AB66" s="323"/>
      <c r="AC66" s="324"/>
      <c r="AD66" s="325"/>
      <c r="AE66" s="323"/>
      <c r="AF66" s="324"/>
      <c r="AG66" s="325"/>
      <c r="AH66" s="20">
        <v>0</v>
      </c>
    </row>
    <row r="67" spans="1:34">
      <c r="A67" s="117" t="s">
        <v>234</v>
      </c>
      <c r="B67" s="275" t="s">
        <v>317</v>
      </c>
      <c r="C67" s="20" t="s">
        <v>32</v>
      </c>
      <c r="D67" s="41">
        <v>1</v>
      </c>
      <c r="E67" s="42" t="s">
        <v>32</v>
      </c>
      <c r="F67" s="43">
        <v>1</v>
      </c>
      <c r="G67" s="41">
        <v>1</v>
      </c>
      <c r="H67" s="42" t="s">
        <v>99</v>
      </c>
      <c r="I67" s="43">
        <v>1</v>
      </c>
      <c r="J67" s="41"/>
      <c r="K67" s="42"/>
      <c r="L67" s="43"/>
      <c r="M67" s="41"/>
      <c r="N67" s="42"/>
      <c r="O67" s="43"/>
      <c r="P67" s="41"/>
      <c r="Q67" s="42"/>
      <c r="R67" s="43"/>
      <c r="S67" s="41"/>
      <c r="T67" s="42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v>2</v>
      </c>
    </row>
    <row r="68" spans="1:34">
      <c r="A68" s="117" t="s">
        <v>261</v>
      </c>
      <c r="B68" s="275" t="s">
        <v>56</v>
      </c>
      <c r="C68" s="20" t="s">
        <v>32</v>
      </c>
      <c r="D68" s="41"/>
      <c r="E68" s="42"/>
      <c r="F68" s="43"/>
      <c r="G68" s="41"/>
      <c r="H68" s="42"/>
      <c r="I68" s="43"/>
      <c r="J68" s="41">
        <v>1</v>
      </c>
      <c r="K68" s="42" t="s">
        <v>32</v>
      </c>
      <c r="L68" s="43">
        <v>1</v>
      </c>
      <c r="M68" s="41">
        <v>1</v>
      </c>
      <c r="N68" s="42" t="s">
        <v>32</v>
      </c>
      <c r="O68" s="43">
        <v>1</v>
      </c>
      <c r="P68" s="41">
        <v>1</v>
      </c>
      <c r="Q68" s="42" t="s">
        <v>32</v>
      </c>
      <c r="R68" s="43">
        <v>1</v>
      </c>
      <c r="S68" s="41">
        <v>1</v>
      </c>
      <c r="T68" s="42" t="s">
        <v>32</v>
      </c>
      <c r="U68" s="43">
        <v>1</v>
      </c>
      <c r="V68" s="41"/>
      <c r="W68" s="42"/>
      <c r="X68" s="43"/>
      <c r="Y68" s="41"/>
      <c r="Z68" s="42"/>
      <c r="AA68" s="43"/>
      <c r="AB68" s="323"/>
      <c r="AC68" s="324"/>
      <c r="AD68" s="325"/>
      <c r="AE68" s="323"/>
      <c r="AF68" s="324"/>
      <c r="AG68" s="325"/>
      <c r="AH68" s="20">
        <v>4</v>
      </c>
    </row>
    <row r="69" spans="1:34">
      <c r="A69" s="117" t="s">
        <v>262</v>
      </c>
      <c r="B69" s="275" t="s">
        <v>145</v>
      </c>
      <c r="C69" s="20" t="s">
        <v>32</v>
      </c>
      <c r="D69" s="41"/>
      <c r="E69" s="42"/>
      <c r="F69" s="43"/>
      <c r="G69" s="41"/>
      <c r="H69" s="42"/>
      <c r="I69" s="43"/>
      <c r="J69" s="41">
        <v>2</v>
      </c>
      <c r="K69" s="42" t="s">
        <v>32</v>
      </c>
      <c r="L69" s="43">
        <v>1</v>
      </c>
      <c r="M69" s="41">
        <v>2</v>
      </c>
      <c r="N69" s="42" t="s">
        <v>99</v>
      </c>
      <c r="O69" s="43">
        <v>1</v>
      </c>
      <c r="P69" s="41">
        <v>2</v>
      </c>
      <c r="Q69" s="42" t="s">
        <v>32</v>
      </c>
      <c r="R69" s="43">
        <v>1</v>
      </c>
      <c r="S69" s="41">
        <v>2</v>
      </c>
      <c r="T69" s="42" t="s">
        <v>99</v>
      </c>
      <c r="U69" s="43">
        <v>1</v>
      </c>
      <c r="V69" s="41"/>
      <c r="W69" s="42"/>
      <c r="X69" s="43"/>
      <c r="Y69" s="41"/>
      <c r="Z69" s="42"/>
      <c r="AA69" s="43"/>
      <c r="AB69" s="323"/>
      <c r="AC69" s="324"/>
      <c r="AD69" s="325"/>
      <c r="AE69" s="323"/>
      <c r="AF69" s="324"/>
      <c r="AG69" s="325"/>
      <c r="AH69" s="20">
        <v>4</v>
      </c>
    </row>
    <row r="70" spans="1:34" ht="15.75" thickBot="1">
      <c r="A70" s="117" t="s">
        <v>263</v>
      </c>
      <c r="B70" s="275" t="s">
        <v>81</v>
      </c>
      <c r="C70" s="20" t="s">
        <v>32</v>
      </c>
      <c r="D70" s="41">
        <v>2</v>
      </c>
      <c r="E70" s="42" t="s">
        <v>100</v>
      </c>
      <c r="F70" s="43">
        <v>0</v>
      </c>
      <c r="G70" s="41">
        <v>2</v>
      </c>
      <c r="H70" s="42" t="s">
        <v>100</v>
      </c>
      <c r="I70" s="43">
        <v>0</v>
      </c>
      <c r="J70" s="41"/>
      <c r="K70" s="42"/>
      <c r="L70" s="43"/>
      <c r="M70" s="41"/>
      <c r="N70" s="42"/>
      <c r="O70" s="43"/>
      <c r="P70" s="41"/>
      <c r="Q70" s="42"/>
      <c r="R70" s="43"/>
      <c r="S70" s="41"/>
      <c r="T70" s="42"/>
      <c r="U70" s="43"/>
      <c r="V70" s="41"/>
      <c r="W70" s="42"/>
      <c r="X70" s="43"/>
      <c r="Y70" s="41"/>
      <c r="Z70" s="42"/>
      <c r="AA70" s="43"/>
      <c r="AB70" s="323"/>
      <c r="AC70" s="324"/>
      <c r="AD70" s="325"/>
      <c r="AE70" s="323"/>
      <c r="AF70" s="324"/>
      <c r="AG70" s="325"/>
      <c r="AH70" s="20" t="s">
        <v>146</v>
      </c>
    </row>
    <row r="71" spans="1:34" ht="15.75" thickBot="1">
      <c r="A71" s="267"/>
      <c r="B71" s="5" t="s">
        <v>21</v>
      </c>
      <c r="C71" s="24"/>
      <c r="D71" s="56">
        <f>SUM(D62:D70)</f>
        <v>10</v>
      </c>
      <c r="E71" s="56"/>
      <c r="F71" s="56">
        <f>SUM(F62:F70)</f>
        <v>13</v>
      </c>
      <c r="G71" s="56">
        <f>SUM(G62:G70)</f>
        <v>10</v>
      </c>
      <c r="H71" s="56"/>
      <c r="I71" s="56">
        <f>SUM(I62:I70)</f>
        <v>13</v>
      </c>
      <c r="J71" s="56">
        <f>SUM(J62:J70)</f>
        <v>12</v>
      </c>
      <c r="K71" s="56"/>
      <c r="L71" s="56">
        <f>SUM(L62:L70)</f>
        <v>17</v>
      </c>
      <c r="M71" s="56">
        <f>SUM(M62:M70)</f>
        <v>12</v>
      </c>
      <c r="N71" s="56"/>
      <c r="O71" s="56">
        <f>SUM(O62:O70)</f>
        <v>17</v>
      </c>
      <c r="P71" s="56">
        <f>SUM(P62:P70)</f>
        <v>9</v>
      </c>
      <c r="Q71" s="56"/>
      <c r="R71" s="56">
        <f>SUM(R62:R70)</f>
        <v>15</v>
      </c>
      <c r="S71" s="56">
        <f>SUM(S62:S70)</f>
        <v>9</v>
      </c>
      <c r="T71" s="56"/>
      <c r="U71" s="56">
        <f>SUM(U62:U70)</f>
        <v>15</v>
      </c>
      <c r="V71" s="56">
        <f>SUM(V62:V70)</f>
        <v>4</v>
      </c>
      <c r="W71" s="56"/>
      <c r="X71" s="56">
        <f>SUM(X62:X70)</f>
        <v>10</v>
      </c>
      <c r="Y71" s="56">
        <f>SUM(Y62:Y70)</f>
        <v>4</v>
      </c>
      <c r="Z71" s="56"/>
      <c r="AA71" s="56">
        <f>SUM(AA62:AA70)</f>
        <v>10</v>
      </c>
      <c r="AB71" s="344">
        <f>SUM(AB62:AB70)</f>
        <v>0</v>
      </c>
      <c r="AC71" s="344"/>
      <c r="AD71" s="344">
        <f>SUM(AD62:AD70)</f>
        <v>0</v>
      </c>
      <c r="AE71" s="344">
        <f>SUM(AE62:AE70)</f>
        <v>0</v>
      </c>
      <c r="AF71" s="344"/>
      <c r="AG71" s="345">
        <f>SUM(AG62:AG70)</f>
        <v>0</v>
      </c>
      <c r="AH71" s="108">
        <f>SUM(AH62:AH70)</f>
        <v>110</v>
      </c>
    </row>
    <row r="72" spans="1:34" ht="15.75" thickBot="1">
      <c r="A72" s="266" t="s">
        <v>328</v>
      </c>
      <c r="B72" s="286" t="s">
        <v>53</v>
      </c>
      <c r="C72" s="24"/>
      <c r="D72" s="45"/>
      <c r="E72" s="46"/>
      <c r="F72" s="47"/>
      <c r="G72" s="45"/>
      <c r="H72" s="46"/>
      <c r="I72" s="47"/>
      <c r="J72" s="45"/>
      <c r="K72" s="46"/>
      <c r="L72" s="47"/>
      <c r="M72" s="45"/>
      <c r="N72" s="46"/>
      <c r="O72" s="47"/>
      <c r="P72" s="45"/>
      <c r="Q72" s="46"/>
      <c r="R72" s="47"/>
      <c r="S72" s="45"/>
      <c r="T72" s="46"/>
      <c r="U72" s="47"/>
      <c r="V72" s="45"/>
      <c r="W72" s="46"/>
      <c r="X72" s="106">
        <v>4</v>
      </c>
      <c r="Y72" s="45"/>
      <c r="Z72" s="46"/>
      <c r="AA72" s="106">
        <v>4</v>
      </c>
      <c r="AB72" s="326"/>
      <c r="AC72" s="327"/>
      <c r="AD72" s="346"/>
      <c r="AE72" s="326"/>
      <c r="AF72" s="327"/>
      <c r="AG72" s="346"/>
      <c r="AH72" s="247">
        <v>8</v>
      </c>
    </row>
    <row r="73" spans="1:34" s="17" customFormat="1" ht="15.75" thickBot="1">
      <c r="B73" s="2" t="s">
        <v>132</v>
      </c>
      <c r="C73" s="24"/>
      <c r="D73" s="57">
        <f>SUM(D42+D60+D71+D72)</f>
        <v>25</v>
      </c>
      <c r="E73" s="57"/>
      <c r="F73" s="57">
        <f>SUM(F42+F60+F71+F72)</f>
        <v>25</v>
      </c>
      <c r="G73" s="57">
        <f>SUM(G42+G60+G71+G72)</f>
        <v>25</v>
      </c>
      <c r="H73" s="57"/>
      <c r="I73" s="57">
        <f>SUM(I42+I60+I71+I72)</f>
        <v>25</v>
      </c>
      <c r="J73" s="57">
        <f>SUM(J42+J60+J71+J72)</f>
        <v>23</v>
      </c>
      <c r="K73" s="57"/>
      <c r="L73" s="57">
        <f>SUM(L42+L60+L71+L72)</f>
        <v>25</v>
      </c>
      <c r="M73" s="57">
        <f>SUM(M42+M60+M71+M72)</f>
        <v>23</v>
      </c>
      <c r="N73" s="57"/>
      <c r="O73" s="57">
        <f>SUM(O42+O60+O71+O72)</f>
        <v>25</v>
      </c>
      <c r="P73" s="57">
        <f>SUM(P42+P60+P71+P72)</f>
        <v>20</v>
      </c>
      <c r="Q73" s="57"/>
      <c r="R73" s="57">
        <f>SUM(R42+R60+R71+R72)</f>
        <v>23</v>
      </c>
      <c r="S73" s="57">
        <f>SUM(S42+S60+S71+S72)</f>
        <v>19</v>
      </c>
      <c r="T73" s="57"/>
      <c r="U73" s="57">
        <f>SUM(U42+U60+U71+U72)</f>
        <v>22</v>
      </c>
      <c r="V73" s="57">
        <f>SUM(V42+V60+V71+V72)</f>
        <v>14</v>
      </c>
      <c r="W73" s="57"/>
      <c r="X73" s="57">
        <f>SUM(X42+X60+X71+X72)</f>
        <v>20</v>
      </c>
      <c r="Y73" s="57">
        <f>SUM(Y42+Y60+Y71+Y72)</f>
        <v>14</v>
      </c>
      <c r="Z73" s="57"/>
      <c r="AA73" s="57">
        <f>SUM(AA42+AA60+AA71+AA72)</f>
        <v>20</v>
      </c>
      <c r="AB73" s="347">
        <f>SUM(AB42+AB60+AB71+AB72)</f>
        <v>0</v>
      </c>
      <c r="AC73" s="347"/>
      <c r="AD73" s="347">
        <f>SUM(AD42+AD60+AD71+AD72)</f>
        <v>0</v>
      </c>
      <c r="AE73" s="347">
        <f>SUM(AE42+AE60+AE71+AE72)</f>
        <v>0</v>
      </c>
      <c r="AF73" s="347"/>
      <c r="AG73" s="348">
        <f>SUM(AG42+AG60+AG71+AG72)</f>
        <v>0</v>
      </c>
      <c r="AH73" s="58">
        <f>SUM(AH42+AH60+AH71+AH72)</f>
        <v>289</v>
      </c>
    </row>
    <row r="74" spans="1:34" ht="15.75" thickBot="1">
      <c r="B74" s="104" t="s">
        <v>131</v>
      </c>
      <c r="C74" s="15"/>
      <c r="D74" s="453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5"/>
    </row>
    <row r="75" spans="1:34" ht="25.5">
      <c r="A75" s="117" t="s">
        <v>257</v>
      </c>
      <c r="B75" s="19" t="s">
        <v>31</v>
      </c>
      <c r="C75" s="27" t="s">
        <v>32</v>
      </c>
      <c r="D75" s="40">
        <v>4</v>
      </c>
      <c r="E75" s="38" t="s">
        <v>32</v>
      </c>
      <c r="F75" s="39">
        <v>2</v>
      </c>
      <c r="G75" s="40">
        <v>4</v>
      </c>
      <c r="H75" s="38" t="s">
        <v>32</v>
      </c>
      <c r="I75" s="39">
        <v>2</v>
      </c>
      <c r="J75" s="40">
        <v>4</v>
      </c>
      <c r="K75" s="38" t="s">
        <v>32</v>
      </c>
      <c r="L75" s="39">
        <v>2</v>
      </c>
      <c r="M75" s="40">
        <v>4</v>
      </c>
      <c r="N75" s="38" t="s">
        <v>32</v>
      </c>
      <c r="O75" s="39">
        <v>2</v>
      </c>
      <c r="P75" s="40"/>
      <c r="Q75" s="38"/>
      <c r="R75" s="39"/>
      <c r="S75" s="40"/>
      <c r="T75" s="38"/>
      <c r="U75" s="39"/>
      <c r="V75" s="40"/>
      <c r="W75" s="38"/>
      <c r="X75" s="39"/>
      <c r="Y75" s="40"/>
      <c r="Z75" s="38"/>
      <c r="AA75" s="39"/>
      <c r="AB75" s="320"/>
      <c r="AC75" s="321"/>
      <c r="AD75" s="322"/>
      <c r="AE75" s="320"/>
      <c r="AF75" s="321"/>
      <c r="AG75" s="322"/>
      <c r="AH75" s="27">
        <v>8</v>
      </c>
    </row>
    <row r="76" spans="1:34">
      <c r="A76" s="117" t="s">
        <v>383</v>
      </c>
      <c r="B76" s="11" t="s">
        <v>42</v>
      </c>
      <c r="C76" s="20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3"/>
      <c r="AC76" s="324"/>
      <c r="AD76" s="325"/>
      <c r="AE76" s="323"/>
      <c r="AF76" s="324"/>
      <c r="AG76" s="325"/>
      <c r="AH76" s="20">
        <v>16</v>
      </c>
    </row>
    <row r="77" spans="1:34">
      <c r="A77" s="117" t="s">
        <v>384</v>
      </c>
      <c r="B77" s="12" t="s">
        <v>43</v>
      </c>
      <c r="C77" s="21" t="s">
        <v>32</v>
      </c>
      <c r="D77" s="41">
        <v>1</v>
      </c>
      <c r="E77" s="42" t="s">
        <v>32</v>
      </c>
      <c r="F77" s="43">
        <v>2</v>
      </c>
      <c r="G77" s="41">
        <v>1</v>
      </c>
      <c r="H77" s="42" t="s">
        <v>32</v>
      </c>
      <c r="I77" s="43">
        <v>2</v>
      </c>
      <c r="J77" s="41">
        <v>1</v>
      </c>
      <c r="K77" s="42" t="s">
        <v>32</v>
      </c>
      <c r="L77" s="43">
        <v>2</v>
      </c>
      <c r="M77" s="41">
        <v>1</v>
      </c>
      <c r="N77" s="42" t="s">
        <v>32</v>
      </c>
      <c r="O77" s="43">
        <v>2</v>
      </c>
      <c r="P77" s="41">
        <v>1</v>
      </c>
      <c r="Q77" s="42" t="s">
        <v>32</v>
      </c>
      <c r="R77" s="43">
        <v>2</v>
      </c>
      <c r="S77" s="41">
        <v>1</v>
      </c>
      <c r="T77" s="42" t="s">
        <v>32</v>
      </c>
      <c r="U77" s="43">
        <v>2</v>
      </c>
      <c r="V77" s="41">
        <v>1</v>
      </c>
      <c r="W77" s="42" t="s">
        <v>32</v>
      </c>
      <c r="X77" s="43">
        <v>2</v>
      </c>
      <c r="Y77" s="41">
        <v>1</v>
      </c>
      <c r="Z77" s="42" t="s">
        <v>32</v>
      </c>
      <c r="AA77" s="43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4">
      <c r="A78" s="117" t="s">
        <v>375</v>
      </c>
      <c r="B78" s="12" t="s">
        <v>44</v>
      </c>
      <c r="C78" s="21" t="s">
        <v>32</v>
      </c>
      <c r="D78" s="45">
        <v>1</v>
      </c>
      <c r="E78" s="46" t="s">
        <v>126</v>
      </c>
      <c r="F78" s="47">
        <v>2</v>
      </c>
      <c r="G78" s="45">
        <v>1</v>
      </c>
      <c r="H78" s="46" t="s">
        <v>126</v>
      </c>
      <c r="I78" s="47">
        <v>2</v>
      </c>
      <c r="J78" s="45">
        <v>1</v>
      </c>
      <c r="K78" s="46" t="s">
        <v>126</v>
      </c>
      <c r="L78" s="47">
        <v>2</v>
      </c>
      <c r="M78" s="45">
        <v>1</v>
      </c>
      <c r="N78" s="46" t="s">
        <v>126</v>
      </c>
      <c r="O78" s="47">
        <v>2</v>
      </c>
      <c r="P78" s="45">
        <v>1</v>
      </c>
      <c r="Q78" s="46" t="s">
        <v>126</v>
      </c>
      <c r="R78" s="47">
        <v>2</v>
      </c>
      <c r="S78" s="45">
        <v>1</v>
      </c>
      <c r="T78" s="46" t="s">
        <v>126</v>
      </c>
      <c r="U78" s="47">
        <v>2</v>
      </c>
      <c r="V78" s="45">
        <v>1</v>
      </c>
      <c r="W78" s="46" t="s">
        <v>126</v>
      </c>
      <c r="X78" s="47">
        <v>2</v>
      </c>
      <c r="Y78" s="45">
        <v>1</v>
      </c>
      <c r="Z78" s="46" t="s">
        <v>126</v>
      </c>
      <c r="AA78" s="47">
        <v>2</v>
      </c>
      <c r="AB78" s="326"/>
      <c r="AC78" s="327"/>
      <c r="AD78" s="328"/>
      <c r="AE78" s="326"/>
      <c r="AF78" s="327"/>
      <c r="AG78" s="328"/>
      <c r="AH78" s="21">
        <v>16</v>
      </c>
    </row>
    <row r="79" spans="1:34">
      <c r="A79" s="117" t="s">
        <v>386</v>
      </c>
      <c r="B79" s="11" t="s">
        <v>52</v>
      </c>
      <c r="C79" s="20" t="s">
        <v>32</v>
      </c>
      <c r="D79" s="41"/>
      <c r="E79" s="42"/>
      <c r="F79" s="43"/>
      <c r="G79" s="41"/>
      <c r="H79" s="42"/>
      <c r="I79" s="43"/>
      <c r="J79" s="41"/>
      <c r="K79" s="42"/>
      <c r="L79" s="43"/>
      <c r="M79" s="41"/>
      <c r="N79" s="42"/>
      <c r="O79" s="43"/>
      <c r="P79" s="41"/>
      <c r="Q79" s="42"/>
      <c r="R79" s="43"/>
      <c r="S79" s="41"/>
      <c r="T79" s="42"/>
      <c r="U79" s="43"/>
      <c r="V79" s="41">
        <v>2</v>
      </c>
      <c r="W79" s="42" t="s">
        <v>126</v>
      </c>
      <c r="X79" s="43">
        <v>1</v>
      </c>
      <c r="Y79" s="41">
        <v>2</v>
      </c>
      <c r="Z79" s="42" t="s">
        <v>126</v>
      </c>
      <c r="AA79" s="43">
        <v>1</v>
      </c>
      <c r="AB79" s="323"/>
      <c r="AC79" s="324"/>
      <c r="AD79" s="325"/>
      <c r="AE79" s="323"/>
      <c r="AF79" s="324"/>
      <c r="AG79" s="325"/>
      <c r="AH79" s="20">
        <v>2</v>
      </c>
    </row>
    <row r="80" spans="1:34">
      <c r="A80" s="117" t="s">
        <v>382</v>
      </c>
      <c r="B80" s="12" t="s">
        <v>71</v>
      </c>
      <c r="C80" s="21" t="s">
        <v>32</v>
      </c>
      <c r="D80" s="41">
        <v>4</v>
      </c>
      <c r="E80" s="46" t="s">
        <v>126</v>
      </c>
      <c r="F80" s="43">
        <v>2</v>
      </c>
      <c r="G80" s="41">
        <v>4</v>
      </c>
      <c r="H80" s="46" t="s">
        <v>126</v>
      </c>
      <c r="I80" s="43">
        <v>2</v>
      </c>
      <c r="J80" s="41">
        <v>4</v>
      </c>
      <c r="K80" s="46" t="s">
        <v>126</v>
      </c>
      <c r="L80" s="43">
        <v>2</v>
      </c>
      <c r="M80" s="41">
        <v>4</v>
      </c>
      <c r="N80" s="46" t="s">
        <v>126</v>
      </c>
      <c r="O80" s="43">
        <v>2</v>
      </c>
      <c r="P80" s="41">
        <v>4</v>
      </c>
      <c r="Q80" s="46" t="s">
        <v>126</v>
      </c>
      <c r="R80" s="43">
        <v>2</v>
      </c>
      <c r="S80" s="41">
        <v>4</v>
      </c>
      <c r="T80" s="46" t="s">
        <v>126</v>
      </c>
      <c r="U80" s="43">
        <v>2</v>
      </c>
      <c r="V80" s="41">
        <v>4</v>
      </c>
      <c r="W80" s="46" t="s">
        <v>126</v>
      </c>
      <c r="X80" s="43">
        <v>2</v>
      </c>
      <c r="Y80" s="41">
        <v>4</v>
      </c>
      <c r="Z80" s="46" t="s">
        <v>126</v>
      </c>
      <c r="AA80" s="43">
        <v>2</v>
      </c>
      <c r="AB80" s="326"/>
      <c r="AC80" s="327"/>
      <c r="AD80" s="328"/>
      <c r="AE80" s="326"/>
      <c r="AF80" s="327"/>
      <c r="AG80" s="328"/>
      <c r="AH80" s="21">
        <v>16</v>
      </c>
    </row>
    <row r="81" spans="2:34" ht="15.75" thickBot="1">
      <c r="B81" s="12" t="s">
        <v>45</v>
      </c>
      <c r="C81" s="21"/>
      <c r="D81" s="45"/>
      <c r="E81" s="46"/>
      <c r="F81" s="47"/>
      <c r="G81" s="48"/>
      <c r="H81" s="49"/>
      <c r="I81" s="50"/>
      <c r="J81" s="48"/>
      <c r="K81" s="49"/>
      <c r="L81" s="50"/>
      <c r="M81" s="48"/>
      <c r="N81" s="49"/>
      <c r="O81" s="50"/>
      <c r="P81" s="48"/>
      <c r="Q81" s="49"/>
      <c r="R81" s="50"/>
      <c r="S81" s="48"/>
      <c r="T81" s="49"/>
      <c r="U81" s="50"/>
      <c r="V81" s="48"/>
      <c r="W81" s="49"/>
      <c r="X81" s="50"/>
      <c r="Y81" s="48"/>
      <c r="Z81" s="49"/>
      <c r="AA81" s="50"/>
      <c r="AB81" s="340"/>
      <c r="AC81" s="341"/>
      <c r="AD81" s="342"/>
      <c r="AE81" s="340"/>
      <c r="AF81" s="341"/>
      <c r="AG81" s="342"/>
      <c r="AH81" s="22"/>
    </row>
    <row r="82" spans="2:34" ht="15.75" thickBot="1">
      <c r="B82" s="1" t="s">
        <v>127</v>
      </c>
      <c r="C82" s="107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9"/>
      <c r="AH82" s="24">
        <v>300</v>
      </c>
    </row>
    <row r="83" spans="2:34">
      <c r="B83" s="8" t="s">
        <v>120</v>
      </c>
    </row>
    <row r="84" spans="2:34">
      <c r="B84" s="8" t="s">
        <v>121</v>
      </c>
    </row>
    <row r="85" spans="2:34">
      <c r="B85" s="109"/>
    </row>
  </sheetData>
  <sheetProtection sheet="1" objects="1" scenarios="1"/>
  <mergeCells count="31">
    <mergeCell ref="A1:A4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C43:C44"/>
    <mergeCell ref="D43:AH44"/>
    <mergeCell ref="D5:AH5"/>
    <mergeCell ref="B18:B19"/>
    <mergeCell ref="C18:C19"/>
    <mergeCell ref="D18:AH19"/>
    <mergeCell ref="D24:AG24"/>
    <mergeCell ref="D33:AG33"/>
    <mergeCell ref="D61:AH61"/>
    <mergeCell ref="D74:AH74"/>
    <mergeCell ref="D82:AG82"/>
    <mergeCell ref="D25:AH25"/>
    <mergeCell ref="D29:AH29"/>
    <mergeCell ref="D34:AH34"/>
    <mergeCell ref="D40:AG40"/>
    <mergeCell ref="D56:AA56"/>
  </mergeCells>
  <phoneticPr fontId="3" type="noConversion"/>
  <pageMargins left="0.34" right="0.25" top="0.98425196850393704" bottom="0.98425196850393704" header="0.51181102362204722" footer="0.51181102362204722"/>
  <pageSetup paperSize="8" scale="64" orientation="landscape" r:id="rId1"/>
  <headerFooter alignWithMargins="0"/>
  <rowBreaks count="1" manualBreakCount="1">
    <brk id="42" max="3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84"/>
  <sheetViews>
    <sheetView showGridLines="0" view="pageBreakPreview" zoomScale="85" zoomScaleNormal="85" zoomScaleSheetLayoutView="85" workbookViewId="0">
      <selection activeCell="A79" sqref="A79"/>
    </sheetView>
  </sheetViews>
  <sheetFormatPr defaultRowHeight="15"/>
  <cols>
    <col min="1" max="1" width="16.5703125" style="8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36.42578125" style="8" customWidth="1"/>
    <col min="36" max="36" width="9.140625" style="8"/>
    <col min="37" max="37" width="31.85546875" style="8" bestFit="1" customWidth="1"/>
    <col min="38" max="38" width="6" style="8" bestFit="1" customWidth="1"/>
    <col min="39" max="39" width="21.42578125" style="8" bestFit="1" customWidth="1"/>
    <col min="40" max="40" width="6" style="8" bestFit="1" customWidth="1"/>
    <col min="41" max="16384" width="9.140625" style="8"/>
  </cols>
  <sheetData>
    <row r="1" spans="1:40">
      <c r="A1" s="450" t="s">
        <v>179</v>
      </c>
      <c r="B1" s="470" t="s">
        <v>0</v>
      </c>
      <c r="C1" s="467" t="s">
        <v>1</v>
      </c>
      <c r="D1" s="473" t="s">
        <v>147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6"/>
      <c r="AJ1" s="7"/>
      <c r="AK1" s="7"/>
      <c r="AL1" s="7"/>
      <c r="AM1" s="7"/>
      <c r="AN1" s="7"/>
    </row>
    <row r="2" spans="1:40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  <c r="AN2" s="7"/>
    </row>
    <row r="3" spans="1:40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  <c r="AJ3" s="7"/>
    </row>
    <row r="4" spans="1:40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  <c r="AJ4" s="7"/>
    </row>
    <row r="5" spans="1:40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  <c r="AJ5" s="7"/>
    </row>
    <row r="6" spans="1:40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420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40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40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419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40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419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4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419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40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40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40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40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40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40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15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  <c r="AM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  <c r="AM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  <c r="AM44" s="10"/>
    </row>
    <row r="45" spans="1:39">
      <c r="A45" s="117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4"/>
      <c r="AJ45" s="10"/>
      <c r="AK45" s="10"/>
      <c r="AL45" s="10"/>
      <c r="AM45" s="10"/>
    </row>
    <row r="46" spans="1:39">
      <c r="A46" s="117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4"/>
      <c r="AJ46" s="10"/>
      <c r="AK46" s="10"/>
      <c r="AL46" s="10"/>
      <c r="AM46" s="10"/>
    </row>
    <row r="47" spans="1:39">
      <c r="A47" s="117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4"/>
      <c r="AJ47" s="10"/>
      <c r="AK47" s="10"/>
      <c r="AL47" s="10"/>
      <c r="AM47" s="10"/>
    </row>
    <row r="48" spans="1:39">
      <c r="A48" s="117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4"/>
      <c r="AJ48" s="10"/>
      <c r="AK48" s="10"/>
      <c r="AL48" s="10"/>
      <c r="AM48" s="10"/>
    </row>
    <row r="49" spans="1:35">
      <c r="A49" s="117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  <c r="AI49" s="14"/>
    </row>
    <row r="50" spans="1:35">
      <c r="A50" s="117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  <c r="AI50" s="10"/>
    </row>
    <row r="51" spans="1:35">
      <c r="A51" s="117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  <c r="AI51" s="14"/>
    </row>
    <row r="52" spans="1:35">
      <c r="A52" s="117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  <c r="AI52" s="14"/>
    </row>
    <row r="53" spans="1:35">
      <c r="A53" s="117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5">
      <c r="A54" s="117" t="s">
        <v>254</v>
      </c>
      <c r="B54" s="275" t="s">
        <v>69</v>
      </c>
      <c r="C54" s="20" t="s">
        <v>16</v>
      </c>
      <c r="D54" s="41">
        <v>4</v>
      </c>
      <c r="E54" s="419" t="s">
        <v>126</v>
      </c>
      <c r="F54" s="43">
        <v>2</v>
      </c>
      <c r="G54" s="41">
        <v>4</v>
      </c>
      <c r="H54" s="419" t="s">
        <v>126</v>
      </c>
      <c r="I54" s="43">
        <v>2</v>
      </c>
      <c r="J54" s="41">
        <v>4</v>
      </c>
      <c r="K54" s="419" t="s">
        <v>126</v>
      </c>
      <c r="L54" s="43">
        <v>2</v>
      </c>
      <c r="M54" s="41">
        <v>4</v>
      </c>
      <c r="N54" s="419" t="s">
        <v>126</v>
      </c>
      <c r="O54" s="43">
        <v>2</v>
      </c>
      <c r="P54" s="41">
        <v>4</v>
      </c>
      <c r="Q54" s="419" t="s">
        <v>126</v>
      </c>
      <c r="R54" s="43">
        <v>2</v>
      </c>
      <c r="S54" s="41">
        <v>4</v>
      </c>
      <c r="T54" s="419" t="s">
        <v>126</v>
      </c>
      <c r="U54" s="43">
        <v>2</v>
      </c>
      <c r="V54" s="41">
        <v>4</v>
      </c>
      <c r="W54" s="419" t="s">
        <v>126</v>
      </c>
      <c r="X54" s="43">
        <v>2</v>
      </c>
      <c r="Y54" s="41">
        <v>4</v>
      </c>
      <c r="Z54" s="419" t="s">
        <v>126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5" ht="25.5">
      <c r="A55" s="117" t="s">
        <v>252</v>
      </c>
      <c r="B55" s="275" t="s">
        <v>244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5">
      <c r="A56" s="117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5">
      <c r="A57" s="117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5">
      <c r="A58" s="117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5" ht="15.75" thickBot="1">
      <c r="A59" s="117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5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5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5">
      <c r="A62" s="117" t="s">
        <v>255</v>
      </c>
      <c r="B62" s="302" t="s">
        <v>364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5">
      <c r="A63" s="118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5">
      <c r="A64" s="117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>
        <v>1</v>
      </c>
      <c r="K64" s="42" t="s">
        <v>99</v>
      </c>
      <c r="L64" s="43">
        <v>1</v>
      </c>
      <c r="M64" s="41">
        <v>1</v>
      </c>
      <c r="N64" s="42" t="s">
        <v>99</v>
      </c>
      <c r="O64" s="43">
        <v>1</v>
      </c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4</v>
      </c>
    </row>
    <row r="65" spans="1:35">
      <c r="A65" s="118" t="s">
        <v>231</v>
      </c>
      <c r="B65" s="272" t="s">
        <v>51</v>
      </c>
      <c r="C65" s="20" t="s">
        <v>32</v>
      </c>
      <c r="D65" s="41">
        <v>1</v>
      </c>
      <c r="E65" s="42" t="s">
        <v>100</v>
      </c>
      <c r="F65" s="43">
        <v>0</v>
      </c>
      <c r="G65" s="41">
        <v>1</v>
      </c>
      <c r="H65" s="42" t="s">
        <v>100</v>
      </c>
      <c r="I65" s="43">
        <v>0</v>
      </c>
      <c r="J65" s="41">
        <v>1</v>
      </c>
      <c r="K65" s="42" t="s">
        <v>100</v>
      </c>
      <c r="L65" s="43">
        <v>0</v>
      </c>
      <c r="M65" s="41">
        <v>1</v>
      </c>
      <c r="N65" s="42" t="s">
        <v>100</v>
      </c>
      <c r="O65" s="43">
        <v>0</v>
      </c>
      <c r="P65" s="41">
        <v>1</v>
      </c>
      <c r="Q65" s="42" t="s">
        <v>100</v>
      </c>
      <c r="R65" s="43">
        <v>0</v>
      </c>
      <c r="S65" s="41">
        <v>1</v>
      </c>
      <c r="T65" s="42" t="s">
        <v>100</v>
      </c>
      <c r="U65" s="43">
        <v>0</v>
      </c>
      <c r="V65" s="41">
        <v>1</v>
      </c>
      <c r="W65" s="42" t="s">
        <v>100</v>
      </c>
      <c r="X65" s="43">
        <v>0</v>
      </c>
      <c r="Y65" s="41">
        <v>1</v>
      </c>
      <c r="Z65" s="42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5">
      <c r="A66" s="117" t="s">
        <v>234</v>
      </c>
      <c r="B66" s="275" t="s">
        <v>317</v>
      </c>
      <c r="C66" s="20" t="s">
        <v>32</v>
      </c>
      <c r="D66" s="41">
        <v>1</v>
      </c>
      <c r="E66" s="42" t="s">
        <v>32</v>
      </c>
      <c r="F66" s="43">
        <v>1</v>
      </c>
      <c r="G66" s="41">
        <v>1</v>
      </c>
      <c r="H66" s="42" t="s">
        <v>99</v>
      </c>
      <c r="I66" s="43">
        <v>1</v>
      </c>
      <c r="J66" s="41"/>
      <c r="K66" s="42"/>
      <c r="L66" s="43"/>
      <c r="M66" s="41"/>
      <c r="N66" s="42"/>
      <c r="O66" s="43"/>
      <c r="P66" s="41"/>
      <c r="Q66" s="42"/>
      <c r="R66" s="43"/>
      <c r="S66" s="41"/>
      <c r="T66" s="42"/>
      <c r="U66" s="43"/>
      <c r="V66" s="41"/>
      <c r="W66" s="42"/>
      <c r="X66" s="43"/>
      <c r="Y66" s="41"/>
      <c r="Z66" s="42"/>
      <c r="AA66" s="43"/>
      <c r="AB66" s="323"/>
      <c r="AC66" s="324"/>
      <c r="AD66" s="325"/>
      <c r="AE66" s="323"/>
      <c r="AF66" s="324"/>
      <c r="AG66" s="325"/>
      <c r="AH66" s="20">
        <v>2</v>
      </c>
    </row>
    <row r="67" spans="1:35">
      <c r="A67" s="117" t="s">
        <v>250</v>
      </c>
      <c r="B67" s="275" t="s">
        <v>47</v>
      </c>
      <c r="C67" s="20" t="s">
        <v>32</v>
      </c>
      <c r="D67" s="41">
        <v>1</v>
      </c>
      <c r="E67" s="419" t="s">
        <v>99</v>
      </c>
      <c r="F67" s="43">
        <v>1</v>
      </c>
      <c r="G67" s="41">
        <v>1</v>
      </c>
      <c r="H67" s="419" t="s">
        <v>99</v>
      </c>
      <c r="I67" s="43">
        <v>1</v>
      </c>
      <c r="J67" s="41">
        <v>1</v>
      </c>
      <c r="K67" s="419" t="s">
        <v>99</v>
      </c>
      <c r="L67" s="43">
        <v>1</v>
      </c>
      <c r="M67" s="41">
        <v>1</v>
      </c>
      <c r="N67" s="419" t="s">
        <v>99</v>
      </c>
      <c r="O67" s="43">
        <v>1</v>
      </c>
      <c r="P67" s="41">
        <v>1</v>
      </c>
      <c r="Q67" s="419" t="s">
        <v>99</v>
      </c>
      <c r="R67" s="43">
        <v>1</v>
      </c>
      <c r="S67" s="41"/>
      <c r="T67" s="419"/>
      <c r="U67" s="43"/>
      <c r="V67" s="41"/>
      <c r="W67" s="42"/>
      <c r="X67" s="43"/>
      <c r="Y67" s="41"/>
      <c r="Z67" s="42"/>
      <c r="AA67" s="43"/>
      <c r="AB67" s="323"/>
      <c r="AC67" s="324"/>
      <c r="AD67" s="325"/>
      <c r="AE67" s="323"/>
      <c r="AF67" s="324"/>
      <c r="AG67" s="325"/>
      <c r="AH67" s="20">
        <v>5</v>
      </c>
    </row>
    <row r="68" spans="1:35">
      <c r="A68" s="117" t="s">
        <v>251</v>
      </c>
      <c r="B68" s="275" t="s">
        <v>49</v>
      </c>
      <c r="C68" s="20" t="s">
        <v>32</v>
      </c>
      <c r="D68" s="41">
        <v>2</v>
      </c>
      <c r="E68" s="419" t="s">
        <v>126</v>
      </c>
      <c r="F68" s="43">
        <v>2</v>
      </c>
      <c r="G68" s="41">
        <v>2</v>
      </c>
      <c r="H68" s="419" t="s">
        <v>126</v>
      </c>
      <c r="I68" s="43">
        <v>2</v>
      </c>
      <c r="J68" s="41">
        <v>2</v>
      </c>
      <c r="K68" s="419" t="s">
        <v>126</v>
      </c>
      <c r="L68" s="43">
        <v>2</v>
      </c>
      <c r="M68" s="41">
        <v>2</v>
      </c>
      <c r="N68" s="419" t="s">
        <v>126</v>
      </c>
      <c r="O68" s="43">
        <v>2</v>
      </c>
      <c r="P68" s="41">
        <v>2</v>
      </c>
      <c r="Q68" s="419" t="s">
        <v>126</v>
      </c>
      <c r="R68" s="43">
        <v>2</v>
      </c>
      <c r="S68" s="41">
        <v>2</v>
      </c>
      <c r="T68" s="419" t="s">
        <v>126</v>
      </c>
      <c r="U68" s="43">
        <v>2</v>
      </c>
      <c r="V68" s="41">
        <v>2</v>
      </c>
      <c r="W68" s="419" t="s">
        <v>126</v>
      </c>
      <c r="X68" s="43">
        <v>2</v>
      </c>
      <c r="Y68" s="41">
        <v>2</v>
      </c>
      <c r="Z68" s="419" t="s">
        <v>126</v>
      </c>
      <c r="AA68" s="43">
        <v>2</v>
      </c>
      <c r="AB68" s="323"/>
      <c r="AC68" s="324"/>
      <c r="AD68" s="325"/>
      <c r="AE68" s="323"/>
      <c r="AF68" s="324"/>
      <c r="AG68" s="325"/>
      <c r="AH68" s="20">
        <v>16</v>
      </c>
    </row>
    <row r="69" spans="1:35" ht="15.75" thickBot="1">
      <c r="A69" s="117" t="s">
        <v>237</v>
      </c>
      <c r="B69" s="275" t="s">
        <v>52</v>
      </c>
      <c r="C69" s="20" t="s">
        <v>32</v>
      </c>
      <c r="D69" s="41"/>
      <c r="E69" s="42"/>
      <c r="F69" s="43"/>
      <c r="G69" s="41"/>
      <c r="H69" s="42"/>
      <c r="I69" s="43"/>
      <c r="J69" s="41"/>
      <c r="K69" s="42"/>
      <c r="L69" s="43"/>
      <c r="M69" s="41"/>
      <c r="N69" s="42"/>
      <c r="O69" s="43"/>
      <c r="P69" s="41"/>
      <c r="Q69" s="42"/>
      <c r="R69" s="43"/>
      <c r="S69" s="41"/>
      <c r="T69" s="42"/>
      <c r="U69" s="43"/>
      <c r="V69" s="41">
        <v>2</v>
      </c>
      <c r="W69" s="42" t="s">
        <v>126</v>
      </c>
      <c r="X69" s="43">
        <v>1</v>
      </c>
      <c r="Y69" s="41">
        <v>2</v>
      </c>
      <c r="Z69" s="42" t="s">
        <v>126</v>
      </c>
      <c r="AA69" s="43">
        <v>1</v>
      </c>
      <c r="AB69" s="323"/>
      <c r="AC69" s="324"/>
      <c r="AD69" s="325"/>
      <c r="AE69" s="323"/>
      <c r="AF69" s="324"/>
      <c r="AG69" s="325"/>
      <c r="AH69" s="20">
        <v>2</v>
      </c>
    </row>
    <row r="70" spans="1:35" ht="15.75" thickBot="1">
      <c r="A70" s="267"/>
      <c r="B70" s="5" t="s">
        <v>21</v>
      </c>
      <c r="C70" s="24"/>
      <c r="D70" s="56">
        <f>SUM(D62:D69)</f>
        <v>9</v>
      </c>
      <c r="E70" s="56"/>
      <c r="F70" s="56">
        <f>SUM(F62:F69)</f>
        <v>15</v>
      </c>
      <c r="G70" s="56">
        <f>SUM(G62:G69)</f>
        <v>9</v>
      </c>
      <c r="H70" s="56"/>
      <c r="I70" s="56">
        <f>SUM(I62:I69)</f>
        <v>15</v>
      </c>
      <c r="J70" s="56">
        <f>SUM(J62:J69)</f>
        <v>8</v>
      </c>
      <c r="K70" s="56"/>
      <c r="L70" s="56">
        <f>SUM(L62:L69)</f>
        <v>14</v>
      </c>
      <c r="M70" s="56">
        <f>SUM(M62:M69)</f>
        <v>8</v>
      </c>
      <c r="N70" s="56"/>
      <c r="O70" s="56">
        <f>SUM(O62:O69)</f>
        <v>14</v>
      </c>
      <c r="P70" s="56">
        <f>SUM(P62:P69)</f>
        <v>7</v>
      </c>
      <c r="Q70" s="56"/>
      <c r="R70" s="56">
        <f>SUM(R62:R69)</f>
        <v>13</v>
      </c>
      <c r="S70" s="56">
        <f>SUM(S62:S69)</f>
        <v>6</v>
      </c>
      <c r="T70" s="56"/>
      <c r="U70" s="56">
        <f>SUM(U62:U69)</f>
        <v>12</v>
      </c>
      <c r="V70" s="56">
        <f>SUM(V62:V69)</f>
        <v>8</v>
      </c>
      <c r="W70" s="56"/>
      <c r="X70" s="56">
        <f>SUM(X62:X69)</f>
        <v>13</v>
      </c>
      <c r="Y70" s="56">
        <f>SUM(Y62:Y69)</f>
        <v>8</v>
      </c>
      <c r="Z70" s="56"/>
      <c r="AA70" s="56">
        <f>SUM(AA62:AA69)</f>
        <v>13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108">
        <f>SUM(AH62:AH69)</f>
        <v>109</v>
      </c>
      <c r="AI70" s="17"/>
    </row>
    <row r="71" spans="1:35" ht="15.75" thickBot="1">
      <c r="A71" s="266" t="s">
        <v>328</v>
      </c>
      <c r="B71" s="286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5" s="17" customFormat="1" ht="15.75" thickBot="1">
      <c r="A72" s="8"/>
      <c r="B72" s="2" t="s">
        <v>132</v>
      </c>
      <c r="C72" s="24"/>
      <c r="D72" s="57">
        <f>SUM(D42+D60+D70+D71)</f>
        <v>24</v>
      </c>
      <c r="E72" s="57"/>
      <c r="F72" s="57">
        <f>SUM(F42+F60+F70+F71)</f>
        <v>27</v>
      </c>
      <c r="G72" s="57">
        <f>SUM(G42+G60+G70+G71)</f>
        <v>24</v>
      </c>
      <c r="H72" s="57"/>
      <c r="I72" s="57">
        <f>SUM(I42+I60+I70+I71)</f>
        <v>27</v>
      </c>
      <c r="J72" s="57">
        <f>SUM(J42+J60+J70+J71)</f>
        <v>19</v>
      </c>
      <c r="K72" s="57"/>
      <c r="L72" s="57">
        <f>SUM(L42+L60+L70+L71)</f>
        <v>22</v>
      </c>
      <c r="M72" s="57">
        <f>SUM(M42+M60+M70+M71)</f>
        <v>19</v>
      </c>
      <c r="N72" s="57"/>
      <c r="O72" s="57">
        <f>SUM(O42+O60+O70+O71)</f>
        <v>22</v>
      </c>
      <c r="P72" s="57">
        <f>SUM(P42+P60+P70+P71)</f>
        <v>18</v>
      </c>
      <c r="Q72" s="57"/>
      <c r="R72" s="57">
        <f>SUM(R42+R60+R70+R71)</f>
        <v>21</v>
      </c>
      <c r="S72" s="57">
        <f>SUM(S42+S60+S70+S71)</f>
        <v>16</v>
      </c>
      <c r="T72" s="57"/>
      <c r="U72" s="57">
        <f>SUM(U42+U60+U70+U71)</f>
        <v>19</v>
      </c>
      <c r="V72" s="57">
        <f>SUM(V42+V60+V70+V71)</f>
        <v>18</v>
      </c>
      <c r="W72" s="57"/>
      <c r="X72" s="57">
        <f>SUM(X42+X60+X70+X71)</f>
        <v>23</v>
      </c>
      <c r="Y72" s="57">
        <f>SUM(Y42+Y60+Y70+Y71)</f>
        <v>18</v>
      </c>
      <c r="Z72" s="57"/>
      <c r="AA72" s="57">
        <f>SUM(AA42+AA60+AA70+AA71)</f>
        <v>23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288</v>
      </c>
    </row>
    <row r="73" spans="1:35" ht="15.75" thickBot="1">
      <c r="A73" s="17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5" ht="25.5">
      <c r="A74" s="117" t="s">
        <v>257</v>
      </c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5">
      <c r="A75" s="117" t="s">
        <v>383</v>
      </c>
      <c r="B75" s="11" t="s">
        <v>42</v>
      </c>
      <c r="C75" s="20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3"/>
      <c r="AC75" s="324"/>
      <c r="AD75" s="325"/>
      <c r="AE75" s="323"/>
      <c r="AF75" s="324"/>
      <c r="AG75" s="325"/>
      <c r="AH75" s="20">
        <v>16</v>
      </c>
    </row>
    <row r="76" spans="1:35">
      <c r="A76" s="117" t="s">
        <v>384</v>
      </c>
      <c r="B76" s="12" t="s">
        <v>43</v>
      </c>
      <c r="C76" s="21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5">
      <c r="A77" s="117" t="s">
        <v>375</v>
      </c>
      <c r="B77" s="12" t="s">
        <v>44</v>
      </c>
      <c r="C77" s="21" t="s">
        <v>32</v>
      </c>
      <c r="D77" s="45">
        <v>1</v>
      </c>
      <c r="E77" s="46" t="s">
        <v>126</v>
      </c>
      <c r="F77" s="47">
        <v>2</v>
      </c>
      <c r="G77" s="45">
        <v>1</v>
      </c>
      <c r="H77" s="46" t="s">
        <v>126</v>
      </c>
      <c r="I77" s="47">
        <v>2</v>
      </c>
      <c r="J77" s="45">
        <v>1</v>
      </c>
      <c r="K77" s="46" t="s">
        <v>126</v>
      </c>
      <c r="L77" s="47">
        <v>2</v>
      </c>
      <c r="M77" s="45">
        <v>1</v>
      </c>
      <c r="N77" s="46" t="s">
        <v>126</v>
      </c>
      <c r="O77" s="47">
        <v>2</v>
      </c>
      <c r="P77" s="45">
        <v>1</v>
      </c>
      <c r="Q77" s="46" t="s">
        <v>126</v>
      </c>
      <c r="R77" s="47">
        <v>2</v>
      </c>
      <c r="S77" s="45">
        <v>1</v>
      </c>
      <c r="T77" s="46" t="s">
        <v>126</v>
      </c>
      <c r="U77" s="47">
        <v>2</v>
      </c>
      <c r="V77" s="45">
        <v>1</v>
      </c>
      <c r="W77" s="46" t="s">
        <v>126</v>
      </c>
      <c r="X77" s="47">
        <v>2</v>
      </c>
      <c r="Y77" s="45">
        <v>1</v>
      </c>
      <c r="Z77" s="46" t="s">
        <v>126</v>
      </c>
      <c r="AA77" s="47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5">
      <c r="A78" s="117" t="s">
        <v>382</v>
      </c>
      <c r="B78" s="12" t="s">
        <v>71</v>
      </c>
      <c r="C78" s="21" t="s">
        <v>32</v>
      </c>
      <c r="D78" s="41">
        <v>4</v>
      </c>
      <c r="E78" s="46" t="s">
        <v>126</v>
      </c>
      <c r="F78" s="43">
        <v>2</v>
      </c>
      <c r="G78" s="41">
        <v>4</v>
      </c>
      <c r="H78" s="46" t="s">
        <v>126</v>
      </c>
      <c r="I78" s="43">
        <v>2</v>
      </c>
      <c r="J78" s="41">
        <v>4</v>
      </c>
      <c r="K78" s="46" t="s">
        <v>126</v>
      </c>
      <c r="L78" s="43">
        <v>2</v>
      </c>
      <c r="M78" s="41">
        <v>4</v>
      </c>
      <c r="N78" s="46" t="s">
        <v>126</v>
      </c>
      <c r="O78" s="43">
        <v>2</v>
      </c>
      <c r="P78" s="41">
        <v>4</v>
      </c>
      <c r="Q78" s="46" t="s">
        <v>126</v>
      </c>
      <c r="R78" s="43">
        <v>2</v>
      </c>
      <c r="S78" s="41">
        <v>4</v>
      </c>
      <c r="T78" s="46" t="s">
        <v>126</v>
      </c>
      <c r="U78" s="43">
        <v>2</v>
      </c>
      <c r="V78" s="41">
        <v>4</v>
      </c>
      <c r="W78" s="46" t="s">
        <v>126</v>
      </c>
      <c r="X78" s="43">
        <v>2</v>
      </c>
      <c r="Y78" s="41">
        <v>4</v>
      </c>
      <c r="Z78" s="46" t="s">
        <v>126</v>
      </c>
      <c r="AA78" s="43">
        <v>2</v>
      </c>
      <c r="AB78" s="326"/>
      <c r="AC78" s="327"/>
      <c r="AD78" s="328"/>
      <c r="AE78" s="326"/>
      <c r="AF78" s="327"/>
      <c r="AG78" s="328"/>
      <c r="AH78" s="21">
        <v>16</v>
      </c>
    </row>
    <row r="79" spans="1:35" ht="15.75" thickBot="1">
      <c r="B79" s="12" t="s">
        <v>45</v>
      </c>
      <c r="C79" s="21"/>
      <c r="D79" s="45"/>
      <c r="E79" s="46"/>
      <c r="F79" s="47"/>
      <c r="G79" s="48"/>
      <c r="H79" s="49"/>
      <c r="I79" s="50"/>
      <c r="J79" s="48"/>
      <c r="K79" s="49"/>
      <c r="L79" s="50"/>
      <c r="M79" s="48"/>
      <c r="N79" s="49"/>
      <c r="O79" s="50"/>
      <c r="P79" s="48"/>
      <c r="Q79" s="49"/>
      <c r="R79" s="50"/>
      <c r="S79" s="48"/>
      <c r="T79" s="49"/>
      <c r="U79" s="50"/>
      <c r="V79" s="48"/>
      <c r="W79" s="49"/>
      <c r="X79" s="50"/>
      <c r="Y79" s="48"/>
      <c r="Z79" s="49"/>
      <c r="AA79" s="50"/>
      <c r="AB79" s="340"/>
      <c r="AC79" s="341"/>
      <c r="AD79" s="342"/>
      <c r="AE79" s="340"/>
      <c r="AF79" s="341"/>
      <c r="AG79" s="342"/>
      <c r="AH79" s="22"/>
    </row>
    <row r="80" spans="1:35" ht="15.75" thickBot="1">
      <c r="B80" s="1" t="s">
        <v>127</v>
      </c>
      <c r="C80" s="107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9"/>
      <c r="AH80" s="24">
        <v>300</v>
      </c>
    </row>
    <row r="82" spans="2:2">
      <c r="B82" s="8" t="s">
        <v>120</v>
      </c>
    </row>
    <row r="83" spans="2:2">
      <c r="B83" s="8" t="s">
        <v>121</v>
      </c>
    </row>
    <row r="84" spans="2:2">
      <c r="B84" s="109"/>
    </row>
  </sheetData>
  <sheetProtection sheet="1" objects="1" scenarios="1"/>
  <mergeCells count="31">
    <mergeCell ref="D34:AH34"/>
    <mergeCell ref="A1:A4"/>
    <mergeCell ref="B1:B4"/>
    <mergeCell ref="C1:C4"/>
    <mergeCell ref="D1:AG1"/>
    <mergeCell ref="D2:AG2"/>
    <mergeCell ref="D3:F3"/>
    <mergeCell ref="D33:AG3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D5:AH5"/>
    <mergeCell ref="D29:AH29"/>
    <mergeCell ref="B18:B19"/>
    <mergeCell ref="C18:C19"/>
    <mergeCell ref="D18:AH19"/>
    <mergeCell ref="D24:AG24"/>
    <mergeCell ref="D25:AH25"/>
    <mergeCell ref="D61:AH61"/>
    <mergeCell ref="D73:AH73"/>
    <mergeCell ref="D80:AG80"/>
    <mergeCell ref="D40:AG40"/>
    <mergeCell ref="C43:C44"/>
    <mergeCell ref="D43:AH44"/>
    <mergeCell ref="D56:AA56"/>
  </mergeCells>
  <phoneticPr fontId="3" type="noConversion"/>
  <pageMargins left="0.17" right="0.2" top="0.98425196850393704" bottom="0.98425196850393704" header="0.51181102362204722" footer="0.51181102362204722"/>
  <pageSetup paperSize="8" scale="66" orientation="landscape" r:id="rId1"/>
  <headerFooter alignWithMargins="0"/>
  <rowBreaks count="1" manualBreakCount="1">
    <brk id="42" max="33" man="1"/>
  </rowBreaks>
  <colBreaks count="1" manualBreakCount="1">
    <brk id="34" max="82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M85"/>
  <sheetViews>
    <sheetView showGridLines="0" view="pageBreakPreview" zoomScaleNormal="85" zoomScaleSheetLayoutView="100" workbookViewId="0">
      <selection activeCell="B85" sqref="B85"/>
    </sheetView>
  </sheetViews>
  <sheetFormatPr defaultRowHeight="15"/>
  <cols>
    <col min="1" max="1" width="15.7109375" style="8" bestFit="1" customWidth="1"/>
    <col min="2" max="2" width="46.5703125" style="8" customWidth="1"/>
    <col min="3" max="3" width="6.7109375" style="28" customWidth="1"/>
    <col min="4" max="4" width="4.85546875" style="28" bestFit="1" customWidth="1"/>
    <col min="5" max="5" width="4.85546875" style="28" customWidth="1"/>
    <col min="6" max="6" width="3.85546875" style="28" bestFit="1" customWidth="1"/>
    <col min="7" max="7" width="4.85546875" style="28" bestFit="1" customWidth="1"/>
    <col min="8" max="8" width="4.85546875" style="28" customWidth="1"/>
    <col min="9" max="9" width="3.85546875" style="28" bestFit="1" customWidth="1"/>
    <col min="10" max="10" width="4.85546875" style="28" bestFit="1" customWidth="1"/>
    <col min="11" max="11" width="4.85546875" style="28" customWidth="1"/>
    <col min="12" max="12" width="3.85546875" style="28" bestFit="1" customWidth="1"/>
    <col min="13" max="13" width="4.85546875" style="28" bestFit="1" customWidth="1"/>
    <col min="14" max="14" width="4.85546875" style="28" customWidth="1"/>
    <col min="15" max="15" width="3.85546875" style="28" bestFit="1" customWidth="1"/>
    <col min="16" max="16" width="4.85546875" style="28" bestFit="1" customWidth="1"/>
    <col min="17" max="17" width="4.85546875" style="28" customWidth="1"/>
    <col min="18" max="18" width="3.85546875" style="28" bestFit="1" customWidth="1"/>
    <col min="19" max="19" width="4.85546875" style="28" bestFit="1" customWidth="1"/>
    <col min="20" max="20" width="4.85546875" style="28" customWidth="1"/>
    <col min="21" max="21" width="3.85546875" style="28" bestFit="1" customWidth="1"/>
    <col min="22" max="22" width="4.85546875" style="28" bestFit="1" customWidth="1"/>
    <col min="23" max="23" width="4.85546875" style="28" customWidth="1"/>
    <col min="24" max="24" width="3.85546875" style="28" bestFit="1" customWidth="1"/>
    <col min="25" max="25" width="4.85546875" style="28" bestFit="1" customWidth="1"/>
    <col min="26" max="26" width="4.85546875" style="28" customWidth="1"/>
    <col min="27" max="27" width="3.85546875" style="28" bestFit="1" customWidth="1"/>
    <col min="28" max="28" width="4.85546875" style="349" bestFit="1" customWidth="1"/>
    <col min="29" max="29" width="4.85546875" style="349" customWidth="1"/>
    <col min="30" max="30" width="3.85546875" style="349" bestFit="1" customWidth="1"/>
    <col min="31" max="31" width="4.85546875" style="349" bestFit="1" customWidth="1"/>
    <col min="32" max="32" width="4.85546875" style="349" customWidth="1"/>
    <col min="33" max="33" width="3.85546875" style="349" bestFit="1" customWidth="1"/>
    <col min="34" max="34" width="7.85546875" style="28" customWidth="1"/>
    <col min="35" max="35" width="9.140625" style="8"/>
    <col min="36" max="36" width="31.85546875" style="8" bestFit="1" customWidth="1"/>
    <col min="37" max="37" width="6" style="8" bestFit="1" customWidth="1"/>
    <col min="38" max="38" width="21.42578125" style="8" bestFit="1" customWidth="1"/>
    <col min="39" max="39" width="6" style="8" bestFit="1" customWidth="1"/>
    <col min="40" max="16384" width="9.140625" style="8"/>
  </cols>
  <sheetData>
    <row r="1" spans="1:39">
      <c r="A1" s="450" t="s">
        <v>179</v>
      </c>
      <c r="B1" s="470" t="s">
        <v>0</v>
      </c>
      <c r="C1" s="467" t="s">
        <v>1</v>
      </c>
      <c r="D1" s="473" t="s">
        <v>148</v>
      </c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5"/>
      <c r="AH1" s="70"/>
      <c r="AI1" s="7"/>
      <c r="AJ1" s="7"/>
      <c r="AK1" s="7"/>
      <c r="AL1" s="7"/>
      <c r="AM1" s="7"/>
    </row>
    <row r="2" spans="1:39" ht="15.75" thickBot="1">
      <c r="A2" s="451"/>
      <c r="B2" s="471"/>
      <c r="C2" s="468"/>
      <c r="D2" s="476" t="s">
        <v>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8"/>
      <c r="AH2" s="9" t="s">
        <v>3</v>
      </c>
      <c r="AI2" s="7"/>
      <c r="AJ2" s="7"/>
      <c r="AK2" s="7"/>
      <c r="AL2" s="7"/>
      <c r="AM2" s="7"/>
    </row>
    <row r="3" spans="1:39">
      <c r="A3" s="451"/>
      <c r="B3" s="471"/>
      <c r="C3" s="468"/>
      <c r="D3" s="441" t="s">
        <v>4</v>
      </c>
      <c r="E3" s="442"/>
      <c r="F3" s="443"/>
      <c r="G3" s="441" t="s">
        <v>5</v>
      </c>
      <c r="H3" s="442"/>
      <c r="I3" s="443"/>
      <c r="J3" s="441" t="s">
        <v>6</v>
      </c>
      <c r="K3" s="442"/>
      <c r="L3" s="443"/>
      <c r="M3" s="441" t="s">
        <v>7</v>
      </c>
      <c r="N3" s="442"/>
      <c r="O3" s="443"/>
      <c r="P3" s="441" t="s">
        <v>8</v>
      </c>
      <c r="Q3" s="442"/>
      <c r="R3" s="443"/>
      <c r="S3" s="441" t="s">
        <v>9</v>
      </c>
      <c r="T3" s="442"/>
      <c r="U3" s="443"/>
      <c r="V3" s="441" t="s">
        <v>10</v>
      </c>
      <c r="W3" s="442"/>
      <c r="X3" s="443"/>
      <c r="Y3" s="441" t="s">
        <v>11</v>
      </c>
      <c r="Z3" s="442"/>
      <c r="AA3" s="443"/>
      <c r="AB3" s="444" t="s">
        <v>12</v>
      </c>
      <c r="AC3" s="445"/>
      <c r="AD3" s="446"/>
      <c r="AE3" s="444" t="s">
        <v>13</v>
      </c>
      <c r="AF3" s="445"/>
      <c r="AG3" s="446"/>
      <c r="AH3" s="71"/>
      <c r="AI3" s="7"/>
    </row>
    <row r="4" spans="1:39" ht="15.75" thickBot="1">
      <c r="A4" s="452"/>
      <c r="B4" s="472"/>
      <c r="C4" s="469"/>
      <c r="D4" s="94" t="s">
        <v>14</v>
      </c>
      <c r="E4" s="95"/>
      <c r="F4" s="96" t="s">
        <v>15</v>
      </c>
      <c r="G4" s="97" t="s">
        <v>14</v>
      </c>
      <c r="H4" s="95"/>
      <c r="I4" s="98" t="s">
        <v>15</v>
      </c>
      <c r="J4" s="94" t="s">
        <v>14</v>
      </c>
      <c r="K4" s="95"/>
      <c r="L4" s="96" t="s">
        <v>15</v>
      </c>
      <c r="M4" s="97" t="s">
        <v>14</v>
      </c>
      <c r="N4" s="95"/>
      <c r="O4" s="98" t="s">
        <v>15</v>
      </c>
      <c r="P4" s="94" t="s">
        <v>14</v>
      </c>
      <c r="Q4" s="95"/>
      <c r="R4" s="96" t="s">
        <v>15</v>
      </c>
      <c r="S4" s="97" t="s">
        <v>14</v>
      </c>
      <c r="T4" s="95"/>
      <c r="U4" s="98" t="s">
        <v>15</v>
      </c>
      <c r="V4" s="94" t="s">
        <v>14</v>
      </c>
      <c r="W4" s="95"/>
      <c r="X4" s="96" t="s">
        <v>15</v>
      </c>
      <c r="Y4" s="97" t="s">
        <v>14</v>
      </c>
      <c r="Z4" s="95"/>
      <c r="AA4" s="98" t="s">
        <v>15</v>
      </c>
      <c r="AB4" s="313" t="s">
        <v>14</v>
      </c>
      <c r="AC4" s="314"/>
      <c r="AD4" s="315" t="s">
        <v>15</v>
      </c>
      <c r="AE4" s="316" t="s">
        <v>14</v>
      </c>
      <c r="AF4" s="314"/>
      <c r="AG4" s="315" t="s">
        <v>15</v>
      </c>
      <c r="AH4" s="99"/>
      <c r="AI4" s="7"/>
    </row>
    <row r="5" spans="1:39" ht="15.75" thickBot="1">
      <c r="B5" s="100" t="s">
        <v>130</v>
      </c>
      <c r="C5" s="1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5"/>
      <c r="AI5" s="7"/>
    </row>
    <row r="6" spans="1:39" ht="30">
      <c r="A6" s="242" t="s">
        <v>219</v>
      </c>
      <c r="B6" s="269" t="s">
        <v>103</v>
      </c>
      <c r="C6" s="59" t="s">
        <v>30</v>
      </c>
      <c r="D6" s="60">
        <v>2</v>
      </c>
      <c r="E6" s="61" t="s">
        <v>99</v>
      </c>
      <c r="F6" s="62">
        <v>2</v>
      </c>
      <c r="G6" s="60">
        <v>2</v>
      </c>
      <c r="H6" s="61" t="s">
        <v>99</v>
      </c>
      <c r="I6" s="62">
        <v>2</v>
      </c>
      <c r="J6" s="29"/>
      <c r="K6" s="420"/>
      <c r="L6" s="31"/>
      <c r="M6" s="29"/>
      <c r="N6" s="420"/>
      <c r="O6" s="31"/>
      <c r="P6" s="32"/>
      <c r="Q6" s="249"/>
      <c r="R6" s="31"/>
      <c r="S6" s="29"/>
      <c r="T6" s="249"/>
      <c r="U6" s="31"/>
      <c r="V6" s="29"/>
      <c r="W6" s="249"/>
      <c r="X6" s="31"/>
      <c r="Y6" s="29"/>
      <c r="Z6" s="249"/>
      <c r="AA6" s="31"/>
      <c r="AB6" s="317"/>
      <c r="AC6" s="318"/>
      <c r="AD6" s="319"/>
      <c r="AE6" s="317"/>
      <c r="AF6" s="318"/>
      <c r="AG6" s="319"/>
      <c r="AH6" s="25">
        <f>F6+I6</f>
        <v>4</v>
      </c>
      <c r="AI6" s="10"/>
      <c r="AJ6" s="10"/>
    </row>
    <row r="7" spans="1:39">
      <c r="A7" s="242" t="s">
        <v>218</v>
      </c>
      <c r="B7" s="270" t="s">
        <v>102</v>
      </c>
      <c r="C7" s="63" t="s">
        <v>32</v>
      </c>
      <c r="D7" s="64"/>
      <c r="E7" s="250"/>
      <c r="F7" s="66"/>
      <c r="G7" s="64"/>
      <c r="H7" s="250"/>
      <c r="I7" s="66"/>
      <c r="J7" s="33">
        <v>2</v>
      </c>
      <c r="K7" s="34" t="s">
        <v>32</v>
      </c>
      <c r="L7" s="35">
        <v>2</v>
      </c>
      <c r="M7" s="36"/>
      <c r="N7" s="34"/>
      <c r="O7" s="35"/>
      <c r="P7" s="37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320"/>
      <c r="AC7" s="321"/>
      <c r="AD7" s="322"/>
      <c r="AE7" s="320"/>
      <c r="AF7" s="321"/>
      <c r="AG7" s="322"/>
      <c r="AH7" s="27">
        <f>L7</f>
        <v>2</v>
      </c>
      <c r="AI7" s="10"/>
      <c r="AJ7" s="10"/>
    </row>
    <row r="8" spans="1:39">
      <c r="A8" s="242" t="s">
        <v>217</v>
      </c>
      <c r="B8" s="271" t="s">
        <v>104</v>
      </c>
      <c r="C8" s="23" t="s">
        <v>32</v>
      </c>
      <c r="D8" s="41"/>
      <c r="E8" s="248"/>
      <c r="F8" s="43"/>
      <c r="G8" s="41"/>
      <c r="H8" s="248"/>
      <c r="I8" s="43"/>
      <c r="J8" s="41">
        <v>2</v>
      </c>
      <c r="K8" s="419" t="s">
        <v>32</v>
      </c>
      <c r="L8" s="43">
        <v>3</v>
      </c>
      <c r="M8" s="41"/>
      <c r="N8" s="419"/>
      <c r="O8" s="43"/>
      <c r="P8" s="44"/>
      <c r="Q8" s="248"/>
      <c r="R8" s="43"/>
      <c r="S8" s="41"/>
      <c r="T8" s="248"/>
      <c r="U8" s="43"/>
      <c r="V8" s="41"/>
      <c r="W8" s="248"/>
      <c r="X8" s="43"/>
      <c r="Y8" s="41"/>
      <c r="Z8" s="248"/>
      <c r="AA8" s="43"/>
      <c r="AB8" s="323"/>
      <c r="AC8" s="324"/>
      <c r="AD8" s="325"/>
      <c r="AE8" s="323"/>
      <c r="AF8" s="324"/>
      <c r="AG8" s="325"/>
      <c r="AH8" s="20">
        <f>L8</f>
        <v>3</v>
      </c>
      <c r="AI8" s="10"/>
      <c r="AJ8" s="10"/>
    </row>
    <row r="9" spans="1:39">
      <c r="A9" s="244" t="s">
        <v>183</v>
      </c>
      <c r="B9" s="271" t="s">
        <v>105</v>
      </c>
      <c r="C9" s="20" t="s">
        <v>32</v>
      </c>
      <c r="D9" s="41"/>
      <c r="E9" s="248"/>
      <c r="F9" s="43"/>
      <c r="G9" s="41"/>
      <c r="H9" s="248"/>
      <c r="I9" s="43"/>
      <c r="J9" s="44"/>
      <c r="K9" s="419"/>
      <c r="L9" s="43"/>
      <c r="M9" s="41">
        <v>2</v>
      </c>
      <c r="N9" s="419" t="s">
        <v>32</v>
      </c>
      <c r="O9" s="43">
        <v>3</v>
      </c>
      <c r="P9" s="44"/>
      <c r="Q9" s="248"/>
      <c r="R9" s="43"/>
      <c r="S9" s="41"/>
      <c r="T9" s="248"/>
      <c r="U9" s="43"/>
      <c r="V9" s="41"/>
      <c r="W9" s="248"/>
      <c r="X9" s="43"/>
      <c r="Y9" s="41"/>
      <c r="Z9" s="248"/>
      <c r="AA9" s="43"/>
      <c r="AB9" s="323"/>
      <c r="AC9" s="324"/>
      <c r="AD9" s="325"/>
      <c r="AE9" s="323"/>
      <c r="AF9" s="324"/>
      <c r="AG9" s="325"/>
      <c r="AH9" s="20">
        <f>O9</f>
        <v>3</v>
      </c>
      <c r="AI9" s="10"/>
      <c r="AJ9" s="10"/>
    </row>
    <row r="10" spans="1:39" ht="30">
      <c r="A10" s="242" t="s">
        <v>214</v>
      </c>
      <c r="B10" s="272" t="s">
        <v>106</v>
      </c>
      <c r="C10" s="20" t="s">
        <v>30</v>
      </c>
      <c r="D10" s="41"/>
      <c r="E10" s="248"/>
      <c r="F10" s="43"/>
      <c r="G10" s="41"/>
      <c r="H10" s="248"/>
      <c r="I10" s="43"/>
      <c r="J10" s="41"/>
      <c r="K10" s="419"/>
      <c r="L10" s="43"/>
      <c r="M10" s="41"/>
      <c r="N10" s="419"/>
      <c r="O10" s="43"/>
      <c r="P10" s="41">
        <v>2</v>
      </c>
      <c r="Q10" s="248" t="s">
        <v>99</v>
      </c>
      <c r="R10" s="43">
        <v>2</v>
      </c>
      <c r="S10" s="41"/>
      <c r="T10" s="248"/>
      <c r="U10" s="43"/>
      <c r="V10" s="41"/>
      <c r="W10" s="248"/>
      <c r="X10" s="43"/>
      <c r="Y10" s="41"/>
      <c r="Z10" s="248"/>
      <c r="AA10" s="43"/>
      <c r="AB10" s="323"/>
      <c r="AC10" s="324"/>
      <c r="AD10" s="325"/>
      <c r="AE10" s="323"/>
      <c r="AF10" s="324"/>
      <c r="AG10" s="325"/>
      <c r="AH10" s="20">
        <f>R10</f>
        <v>2</v>
      </c>
      <c r="AI10" s="10"/>
      <c r="AJ10" s="10"/>
    </row>
    <row r="11" spans="1:39">
      <c r="A11" s="242" t="s">
        <v>216</v>
      </c>
      <c r="B11" s="272" t="s">
        <v>107</v>
      </c>
      <c r="C11" s="23" t="s">
        <v>32</v>
      </c>
      <c r="D11" s="67"/>
      <c r="E11" s="68"/>
      <c r="F11" s="69"/>
      <c r="G11" s="67"/>
      <c r="H11" s="68"/>
      <c r="I11" s="69"/>
      <c r="J11" s="41"/>
      <c r="K11" s="248"/>
      <c r="L11" s="43"/>
      <c r="M11" s="41"/>
      <c r="N11" s="248"/>
      <c r="O11" s="43"/>
      <c r="P11" s="41"/>
      <c r="Q11" s="248"/>
      <c r="R11" s="43"/>
      <c r="S11" s="41">
        <v>3</v>
      </c>
      <c r="T11" s="248" t="s">
        <v>32</v>
      </c>
      <c r="U11" s="43">
        <v>2</v>
      </c>
      <c r="V11" s="41"/>
      <c r="W11" s="248"/>
      <c r="X11" s="43"/>
      <c r="Y11" s="41"/>
      <c r="Z11" s="248"/>
      <c r="AA11" s="43"/>
      <c r="AB11" s="323"/>
      <c r="AC11" s="324"/>
      <c r="AD11" s="325"/>
      <c r="AE11" s="323"/>
      <c r="AF11" s="324"/>
      <c r="AG11" s="325"/>
      <c r="AH11" s="20">
        <v>2</v>
      </c>
      <c r="AI11" s="10"/>
      <c r="AJ11" s="10"/>
    </row>
    <row r="12" spans="1:39">
      <c r="A12" s="242" t="s">
        <v>215</v>
      </c>
      <c r="B12" s="272" t="s">
        <v>108</v>
      </c>
      <c r="C12" s="20" t="s">
        <v>30</v>
      </c>
      <c r="D12" s="41"/>
      <c r="E12" s="248"/>
      <c r="F12" s="43"/>
      <c r="G12" s="41"/>
      <c r="H12" s="248"/>
      <c r="I12" s="43"/>
      <c r="J12" s="41"/>
      <c r="K12" s="248"/>
      <c r="L12" s="43"/>
      <c r="M12" s="41"/>
      <c r="N12" s="248"/>
      <c r="O12" s="43"/>
      <c r="P12" s="41"/>
      <c r="Q12" s="248"/>
      <c r="R12" s="43"/>
      <c r="S12" s="41"/>
      <c r="T12" s="248"/>
      <c r="U12" s="43"/>
      <c r="V12" s="41">
        <v>2</v>
      </c>
      <c r="W12" s="248" t="s">
        <v>99</v>
      </c>
      <c r="X12" s="43">
        <v>2</v>
      </c>
      <c r="Y12" s="41"/>
      <c r="Z12" s="248"/>
      <c r="AA12" s="43"/>
      <c r="AB12" s="323"/>
      <c r="AC12" s="324"/>
      <c r="AD12" s="325"/>
      <c r="AE12" s="323"/>
      <c r="AF12" s="324"/>
      <c r="AG12" s="325"/>
      <c r="AH12" s="20">
        <f>X12</f>
        <v>2</v>
      </c>
      <c r="AI12" s="10"/>
      <c r="AJ12" s="10"/>
    </row>
    <row r="13" spans="1:39">
      <c r="A13" s="242" t="s">
        <v>353</v>
      </c>
      <c r="B13" s="273" t="s">
        <v>347</v>
      </c>
      <c r="C13" s="63" t="s">
        <v>30</v>
      </c>
      <c r="D13" s="67"/>
      <c r="E13" s="68"/>
      <c r="F13" s="69"/>
      <c r="G13" s="67"/>
      <c r="H13" s="68"/>
      <c r="I13" s="69"/>
      <c r="J13" s="41"/>
      <c r="K13" s="248"/>
      <c r="L13" s="43"/>
      <c r="M13" s="41"/>
      <c r="N13" s="248"/>
      <c r="O13" s="43"/>
      <c r="P13" s="41"/>
      <c r="Q13" s="248"/>
      <c r="R13" s="43"/>
      <c r="S13" s="41"/>
      <c r="T13" s="248"/>
      <c r="U13" s="43"/>
      <c r="V13" s="41"/>
      <c r="W13" s="248"/>
      <c r="X13" s="43"/>
      <c r="Y13" s="41">
        <v>2</v>
      </c>
      <c r="Z13" s="248" t="s">
        <v>99</v>
      </c>
      <c r="AA13" s="43">
        <v>2</v>
      </c>
      <c r="AB13" s="323"/>
      <c r="AC13" s="324"/>
      <c r="AD13" s="325"/>
      <c r="AE13" s="323"/>
      <c r="AF13" s="324"/>
      <c r="AG13" s="325"/>
      <c r="AH13" s="20">
        <f>AA13</f>
        <v>2</v>
      </c>
      <c r="AI13" s="10"/>
      <c r="AJ13" s="10"/>
    </row>
    <row r="14" spans="1:39">
      <c r="A14" s="244" t="s">
        <v>184</v>
      </c>
      <c r="B14" s="274" t="s">
        <v>109</v>
      </c>
      <c r="C14" s="63" t="s">
        <v>30</v>
      </c>
      <c r="D14" s="67"/>
      <c r="E14" s="68"/>
      <c r="F14" s="69"/>
      <c r="G14" s="67"/>
      <c r="H14" s="68"/>
      <c r="I14" s="69"/>
      <c r="J14" s="41"/>
      <c r="K14" s="248"/>
      <c r="L14" s="43"/>
      <c r="M14" s="41"/>
      <c r="N14" s="248"/>
      <c r="O14" s="43"/>
      <c r="P14" s="41"/>
      <c r="Q14" s="248"/>
      <c r="R14" s="43"/>
      <c r="S14" s="41"/>
      <c r="T14" s="248"/>
      <c r="U14" s="43"/>
      <c r="V14" s="41">
        <v>2</v>
      </c>
      <c r="W14" s="248" t="s">
        <v>99</v>
      </c>
      <c r="X14" s="43">
        <v>3</v>
      </c>
      <c r="Y14" s="41"/>
      <c r="Z14" s="248"/>
      <c r="AA14" s="43"/>
      <c r="AB14" s="323"/>
      <c r="AC14" s="324"/>
      <c r="AD14" s="325"/>
      <c r="AE14" s="323"/>
      <c r="AF14" s="324"/>
      <c r="AG14" s="325"/>
      <c r="AH14" s="20">
        <f>X14</f>
        <v>3</v>
      </c>
      <c r="AI14" s="10"/>
      <c r="AJ14" s="10"/>
    </row>
    <row r="15" spans="1:39">
      <c r="A15" s="242" t="s">
        <v>180</v>
      </c>
      <c r="B15" s="274" t="s">
        <v>119</v>
      </c>
      <c r="C15" s="63" t="s">
        <v>32</v>
      </c>
      <c r="D15" s="67"/>
      <c r="E15" s="68"/>
      <c r="F15" s="69"/>
      <c r="G15" s="67"/>
      <c r="H15" s="68"/>
      <c r="I15" s="69"/>
      <c r="J15" s="41"/>
      <c r="K15" s="248"/>
      <c r="L15" s="43"/>
      <c r="M15" s="41"/>
      <c r="N15" s="248"/>
      <c r="O15" s="43"/>
      <c r="P15" s="41"/>
      <c r="Q15" s="248"/>
      <c r="R15" s="43"/>
      <c r="S15" s="41"/>
      <c r="T15" s="248"/>
      <c r="U15" s="43"/>
      <c r="V15" s="41"/>
      <c r="W15" s="248"/>
      <c r="X15" s="43"/>
      <c r="Y15" s="41"/>
      <c r="Z15" s="248"/>
      <c r="AA15" s="43"/>
      <c r="AB15" s="323">
        <v>2</v>
      </c>
      <c r="AC15" s="324" t="s">
        <v>99</v>
      </c>
      <c r="AD15" s="325">
        <v>2</v>
      </c>
      <c r="AE15" s="323"/>
      <c r="AF15" s="324"/>
      <c r="AG15" s="325"/>
      <c r="AH15" s="20">
        <f>AD15</f>
        <v>2</v>
      </c>
      <c r="AI15" s="10"/>
      <c r="AJ15" s="10"/>
    </row>
    <row r="16" spans="1:39">
      <c r="A16" s="244" t="s">
        <v>185</v>
      </c>
      <c r="B16" s="275" t="s">
        <v>110</v>
      </c>
      <c r="C16" s="20" t="s">
        <v>30</v>
      </c>
      <c r="D16" s="41"/>
      <c r="E16" s="248"/>
      <c r="F16" s="43"/>
      <c r="G16" s="41"/>
      <c r="H16" s="248"/>
      <c r="I16" s="43"/>
      <c r="J16" s="41"/>
      <c r="K16" s="248"/>
      <c r="L16" s="43"/>
      <c r="M16" s="41"/>
      <c r="N16" s="248"/>
      <c r="O16" s="43"/>
      <c r="P16" s="41"/>
      <c r="Q16" s="248"/>
      <c r="R16" s="43"/>
      <c r="S16" s="41"/>
      <c r="T16" s="248"/>
      <c r="U16" s="43"/>
      <c r="V16" s="41">
        <v>2</v>
      </c>
      <c r="W16" s="248" t="s">
        <v>99</v>
      </c>
      <c r="X16" s="43">
        <v>2</v>
      </c>
      <c r="Y16" s="41"/>
      <c r="Z16" s="248"/>
      <c r="AA16" s="43"/>
      <c r="AB16" s="323"/>
      <c r="AC16" s="324"/>
      <c r="AD16" s="325"/>
      <c r="AE16" s="323"/>
      <c r="AF16" s="324"/>
      <c r="AG16" s="325"/>
      <c r="AH16" s="20">
        <f>X16</f>
        <v>2</v>
      </c>
      <c r="AI16" s="10"/>
      <c r="AJ16" s="10"/>
      <c r="AK16" s="10"/>
      <c r="AL16" s="10"/>
      <c r="AM16" s="10"/>
    </row>
    <row r="17" spans="1:39" ht="30">
      <c r="A17" s="242" t="s">
        <v>348</v>
      </c>
      <c r="B17" s="275" t="s">
        <v>17</v>
      </c>
      <c r="C17" s="23" t="s">
        <v>32</v>
      </c>
      <c r="D17" s="41">
        <v>2</v>
      </c>
      <c r="E17" s="248" t="s">
        <v>100</v>
      </c>
      <c r="F17" s="43">
        <v>0</v>
      </c>
      <c r="G17" s="41"/>
      <c r="H17" s="248"/>
      <c r="I17" s="43"/>
      <c r="J17" s="41"/>
      <c r="K17" s="248"/>
      <c r="L17" s="43"/>
      <c r="M17" s="41"/>
      <c r="N17" s="248"/>
      <c r="O17" s="43"/>
      <c r="P17" s="41"/>
      <c r="Q17" s="248"/>
      <c r="R17" s="43"/>
      <c r="S17" s="41"/>
      <c r="T17" s="248"/>
      <c r="U17" s="43"/>
      <c r="V17" s="41"/>
      <c r="W17" s="248"/>
      <c r="X17" s="43"/>
      <c r="Y17" s="41">
        <v>2</v>
      </c>
      <c r="Z17" s="248" t="s">
        <v>100</v>
      </c>
      <c r="AA17" s="43">
        <v>0</v>
      </c>
      <c r="AB17" s="323"/>
      <c r="AC17" s="324"/>
      <c r="AD17" s="325"/>
      <c r="AE17" s="323"/>
      <c r="AF17" s="324"/>
      <c r="AG17" s="325"/>
      <c r="AH17" s="20" t="s">
        <v>116</v>
      </c>
      <c r="AI17" s="10"/>
      <c r="AJ17" s="10"/>
      <c r="AK17" s="10"/>
      <c r="AL17" s="10"/>
      <c r="AM17" s="10"/>
    </row>
    <row r="18" spans="1:39">
      <c r="A18" s="243"/>
      <c r="B18" s="429" t="s">
        <v>111</v>
      </c>
      <c r="C18" s="459"/>
      <c r="D18" s="461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3"/>
      <c r="AI18" s="10"/>
      <c r="AJ18" s="10"/>
      <c r="AK18" s="10"/>
      <c r="AL18" s="10"/>
      <c r="AM18" s="10"/>
    </row>
    <row r="19" spans="1:39">
      <c r="A19" s="243"/>
      <c r="B19" s="430"/>
      <c r="C19" s="460"/>
      <c r="D19" s="464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6"/>
      <c r="AI19" s="10"/>
      <c r="AJ19" s="10"/>
      <c r="AK19" s="10"/>
      <c r="AL19" s="10"/>
      <c r="AM19" s="10"/>
    </row>
    <row r="20" spans="1:39">
      <c r="A20" s="242" t="s">
        <v>221</v>
      </c>
      <c r="B20" s="275" t="s">
        <v>112</v>
      </c>
      <c r="C20" s="23" t="s">
        <v>32</v>
      </c>
      <c r="D20" s="41"/>
      <c r="E20" s="248"/>
      <c r="F20" s="43"/>
      <c r="G20" s="41"/>
      <c r="H20" s="248"/>
      <c r="I20" s="43"/>
      <c r="J20" s="41"/>
      <c r="K20" s="248"/>
      <c r="L20" s="43"/>
      <c r="M20" s="41"/>
      <c r="N20" s="248"/>
      <c r="O20" s="43"/>
      <c r="P20" s="41"/>
      <c r="Q20" s="248"/>
      <c r="R20" s="43"/>
      <c r="S20" s="41"/>
      <c r="T20" s="248"/>
      <c r="U20" s="43"/>
      <c r="V20" s="41">
        <v>2</v>
      </c>
      <c r="W20" s="248" t="s">
        <v>32</v>
      </c>
      <c r="X20" s="43">
        <v>2</v>
      </c>
      <c r="Y20" s="41"/>
      <c r="Z20" s="248"/>
      <c r="AA20" s="43"/>
      <c r="AB20" s="323"/>
      <c r="AC20" s="324"/>
      <c r="AD20" s="325"/>
      <c r="AE20" s="323"/>
      <c r="AF20" s="324"/>
      <c r="AG20" s="325"/>
      <c r="AH20" s="20">
        <f>X20</f>
        <v>2</v>
      </c>
      <c r="AI20" s="10"/>
      <c r="AJ20" s="10"/>
      <c r="AK20" s="10"/>
      <c r="AL20" s="10"/>
      <c r="AM20" s="10"/>
    </row>
    <row r="21" spans="1:39">
      <c r="A21" s="242" t="s">
        <v>222</v>
      </c>
      <c r="B21" s="275" t="s">
        <v>113</v>
      </c>
      <c r="C21" s="20" t="s">
        <v>30</v>
      </c>
      <c r="D21" s="41"/>
      <c r="E21" s="248"/>
      <c r="F21" s="43"/>
      <c r="G21" s="41"/>
      <c r="H21" s="248"/>
      <c r="I21" s="43"/>
      <c r="J21" s="41"/>
      <c r="K21" s="248"/>
      <c r="L21" s="43"/>
      <c r="M21" s="41"/>
      <c r="N21" s="248"/>
      <c r="O21" s="43"/>
      <c r="P21" s="41"/>
      <c r="Q21" s="248"/>
      <c r="R21" s="43"/>
      <c r="S21" s="41"/>
      <c r="T21" s="248"/>
      <c r="U21" s="43"/>
      <c r="V21" s="41">
        <v>2</v>
      </c>
      <c r="W21" s="248" t="s">
        <v>99</v>
      </c>
      <c r="X21" s="43">
        <v>2</v>
      </c>
      <c r="Y21" s="41"/>
      <c r="Z21" s="248"/>
      <c r="AA21" s="43"/>
      <c r="AB21" s="323"/>
      <c r="AC21" s="324"/>
      <c r="AD21" s="325"/>
      <c r="AE21" s="323"/>
      <c r="AF21" s="324"/>
      <c r="AG21" s="325"/>
      <c r="AH21" s="20">
        <f>X21</f>
        <v>2</v>
      </c>
      <c r="AI21" s="10"/>
      <c r="AJ21" s="10"/>
      <c r="AK21" s="10"/>
      <c r="AL21" s="10"/>
      <c r="AM21" s="10"/>
    </row>
    <row r="22" spans="1:39">
      <c r="A22" s="242" t="s">
        <v>223</v>
      </c>
      <c r="B22" s="275" t="s">
        <v>114</v>
      </c>
      <c r="C22" s="23" t="s">
        <v>32</v>
      </c>
      <c r="D22" s="41"/>
      <c r="E22" s="248"/>
      <c r="F22" s="43"/>
      <c r="G22" s="41"/>
      <c r="H22" s="248"/>
      <c r="I22" s="43"/>
      <c r="J22" s="41"/>
      <c r="K22" s="248"/>
      <c r="L22" s="43"/>
      <c r="M22" s="41">
        <v>2</v>
      </c>
      <c r="N22" s="248" t="s">
        <v>32</v>
      </c>
      <c r="O22" s="43">
        <v>2</v>
      </c>
      <c r="P22" s="41"/>
      <c r="Q22" s="248"/>
      <c r="R22" s="43"/>
      <c r="S22" s="41"/>
      <c r="T22" s="248"/>
      <c r="U22" s="43"/>
      <c r="V22" s="41"/>
      <c r="W22" s="248"/>
      <c r="X22" s="43"/>
      <c r="Y22" s="41"/>
      <c r="Z22" s="248"/>
      <c r="AA22" s="43"/>
      <c r="AB22" s="323"/>
      <c r="AC22" s="324"/>
      <c r="AD22" s="325"/>
      <c r="AE22" s="323"/>
      <c r="AF22" s="324"/>
      <c r="AG22" s="325"/>
      <c r="AH22" s="20">
        <f>O22</f>
        <v>2</v>
      </c>
      <c r="AI22" s="10"/>
      <c r="AJ22" s="10"/>
      <c r="AK22" s="10"/>
      <c r="AL22" s="10"/>
      <c r="AM22" s="10"/>
    </row>
    <row r="23" spans="1:39" ht="15.75" thickBot="1">
      <c r="A23" s="242" t="s">
        <v>224</v>
      </c>
      <c r="B23" s="276" t="s">
        <v>115</v>
      </c>
      <c r="C23" s="21" t="s">
        <v>30</v>
      </c>
      <c r="D23" s="45"/>
      <c r="E23" s="46"/>
      <c r="F23" s="47"/>
      <c r="G23" s="45"/>
      <c r="H23" s="46"/>
      <c r="I23" s="47"/>
      <c r="J23" s="45"/>
      <c r="K23" s="46"/>
      <c r="L23" s="47"/>
      <c r="M23" s="45"/>
      <c r="N23" s="46"/>
      <c r="O23" s="47"/>
      <c r="P23" s="45">
        <v>2</v>
      </c>
      <c r="Q23" s="46" t="s">
        <v>99</v>
      </c>
      <c r="R23" s="47">
        <v>2</v>
      </c>
      <c r="S23" s="45"/>
      <c r="T23" s="46"/>
      <c r="U23" s="47"/>
      <c r="V23" s="45"/>
      <c r="W23" s="46"/>
      <c r="X23" s="47"/>
      <c r="Y23" s="45"/>
      <c r="Z23" s="46"/>
      <c r="AA23" s="47"/>
      <c r="AB23" s="326"/>
      <c r="AC23" s="327"/>
      <c r="AD23" s="328"/>
      <c r="AE23" s="326"/>
      <c r="AF23" s="327"/>
      <c r="AG23" s="328"/>
      <c r="AH23" s="21">
        <f>R23</f>
        <v>2</v>
      </c>
      <c r="AI23" s="10"/>
      <c r="AJ23" s="10"/>
      <c r="AK23" s="10"/>
      <c r="AL23" s="10"/>
      <c r="AM23" s="10"/>
    </row>
    <row r="24" spans="1:39" ht="15.75" thickBot="1">
      <c r="A24" s="243"/>
      <c r="B24" s="73" t="s">
        <v>98</v>
      </c>
      <c r="C24" s="74"/>
      <c r="D24" s="433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35"/>
      <c r="AH24" s="58">
        <f>AH6+AH7+AH8+AH9+AH10+AH11+AH12+AH13+AH14+AH15+AH16+2</f>
        <v>29</v>
      </c>
      <c r="AI24" s="10"/>
      <c r="AJ24" s="10"/>
      <c r="AK24" s="10"/>
      <c r="AL24" s="10"/>
      <c r="AM24" s="10"/>
    </row>
    <row r="25" spans="1:39">
      <c r="A25" s="243"/>
      <c r="B25" s="83" t="s">
        <v>122</v>
      </c>
      <c r="C25" s="25"/>
      <c r="D25" s="456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8"/>
      <c r="AI25" s="10"/>
      <c r="AJ25" s="10"/>
      <c r="AK25" s="10"/>
      <c r="AL25" s="10"/>
      <c r="AM25" s="10"/>
    </row>
    <row r="26" spans="1:39">
      <c r="A26" s="242" t="s">
        <v>181</v>
      </c>
      <c r="B26" s="278" t="s">
        <v>349</v>
      </c>
      <c r="C26" s="27" t="s">
        <v>30</v>
      </c>
      <c r="D26" s="40"/>
      <c r="E26" s="82"/>
      <c r="F26" s="39"/>
      <c r="G26" s="40"/>
      <c r="H26" s="82"/>
      <c r="I26" s="39"/>
      <c r="J26" s="40">
        <v>2</v>
      </c>
      <c r="K26" s="82" t="s">
        <v>99</v>
      </c>
      <c r="L26" s="39">
        <v>3</v>
      </c>
      <c r="M26" s="40">
        <v>2</v>
      </c>
      <c r="N26" s="82" t="s">
        <v>99</v>
      </c>
      <c r="O26" s="39">
        <v>3</v>
      </c>
      <c r="P26" s="37">
        <v>2</v>
      </c>
      <c r="Q26" s="82" t="s">
        <v>99</v>
      </c>
      <c r="R26" s="88">
        <v>3</v>
      </c>
      <c r="S26" s="40">
        <v>2</v>
      </c>
      <c r="T26" s="82" t="s">
        <v>99</v>
      </c>
      <c r="U26" s="39">
        <v>3</v>
      </c>
      <c r="V26" s="37"/>
      <c r="W26" s="82"/>
      <c r="X26" s="88"/>
      <c r="Y26" s="40"/>
      <c r="Z26" s="82"/>
      <c r="AA26" s="39"/>
      <c r="AB26" s="329"/>
      <c r="AC26" s="330"/>
      <c r="AD26" s="331"/>
      <c r="AE26" s="320"/>
      <c r="AF26" s="330"/>
      <c r="AG26" s="322"/>
      <c r="AH26" s="27">
        <v>12</v>
      </c>
      <c r="AI26" s="10"/>
      <c r="AJ26" s="10"/>
      <c r="AK26" s="10"/>
      <c r="AL26" s="10"/>
      <c r="AM26" s="10"/>
    </row>
    <row r="27" spans="1:39" ht="15.75" thickBot="1">
      <c r="A27" s="244" t="s">
        <v>186</v>
      </c>
      <c r="B27" s="276" t="s">
        <v>118</v>
      </c>
      <c r="C27" s="23" t="s">
        <v>32</v>
      </c>
      <c r="D27" s="36"/>
      <c r="E27" s="84"/>
      <c r="F27" s="35"/>
      <c r="G27" s="36"/>
      <c r="H27" s="84"/>
      <c r="I27" s="35"/>
      <c r="J27" s="36"/>
      <c r="K27" s="84"/>
      <c r="L27" s="35"/>
      <c r="M27" s="36"/>
      <c r="N27" s="84"/>
      <c r="O27" s="35"/>
      <c r="P27" s="33"/>
      <c r="Q27" s="84"/>
      <c r="R27" s="89"/>
      <c r="S27" s="90"/>
      <c r="T27" s="91"/>
      <c r="U27" s="92"/>
      <c r="V27" s="33"/>
      <c r="W27" s="84"/>
      <c r="X27" s="89"/>
      <c r="Y27" s="90"/>
      <c r="Z27" s="91"/>
      <c r="AA27" s="92"/>
      <c r="AB27" s="332">
        <v>2</v>
      </c>
      <c r="AC27" s="333" t="s">
        <v>99</v>
      </c>
      <c r="AD27" s="334">
        <v>2</v>
      </c>
      <c r="AE27" s="335">
        <v>2</v>
      </c>
      <c r="AF27" s="336" t="s">
        <v>99</v>
      </c>
      <c r="AG27" s="337">
        <v>2</v>
      </c>
      <c r="AH27" s="79">
        <v>4</v>
      </c>
      <c r="AI27" s="10"/>
      <c r="AJ27" s="10"/>
      <c r="AK27" s="10"/>
      <c r="AL27" s="10"/>
      <c r="AM27" s="10"/>
    </row>
    <row r="28" spans="1:39" ht="15.75" thickBot="1">
      <c r="A28" s="243"/>
      <c r="B28" s="18" t="s">
        <v>98</v>
      </c>
      <c r="C28" s="74"/>
      <c r="D28" s="75"/>
      <c r="E28" s="85"/>
      <c r="F28" s="76"/>
      <c r="G28" s="75"/>
      <c r="H28" s="85"/>
      <c r="I28" s="76"/>
      <c r="J28" s="75"/>
      <c r="K28" s="85"/>
      <c r="L28" s="76"/>
      <c r="M28" s="75"/>
      <c r="N28" s="85"/>
      <c r="O28" s="76"/>
      <c r="P28" s="86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338"/>
      <c r="AC28" s="338"/>
      <c r="AD28" s="338"/>
      <c r="AE28" s="338"/>
      <c r="AF28" s="338"/>
      <c r="AG28" s="339"/>
      <c r="AH28" s="87">
        <f>SUM(AH26:AH27)</f>
        <v>16</v>
      </c>
      <c r="AI28" s="10"/>
      <c r="AJ28" s="10"/>
      <c r="AK28" s="10"/>
      <c r="AL28" s="10"/>
      <c r="AM28" s="10"/>
    </row>
    <row r="29" spans="1:39" ht="30">
      <c r="A29" s="243"/>
      <c r="B29" s="77" t="s">
        <v>117</v>
      </c>
      <c r="C29" s="23"/>
      <c r="D29" s="456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8"/>
      <c r="AI29" s="10"/>
      <c r="AJ29" s="10"/>
      <c r="AK29" s="10"/>
      <c r="AL29" s="10"/>
      <c r="AM29" s="10"/>
    </row>
    <row r="30" spans="1:39">
      <c r="A30" s="242" t="s">
        <v>182</v>
      </c>
      <c r="B30" s="276" t="s">
        <v>18</v>
      </c>
      <c r="C30" s="20" t="s">
        <v>32</v>
      </c>
      <c r="D30" s="45"/>
      <c r="E30" s="46"/>
      <c r="F30" s="47"/>
      <c r="G30" s="45"/>
      <c r="H30" s="46"/>
      <c r="I30" s="47"/>
      <c r="J30" s="45"/>
      <c r="K30" s="46"/>
      <c r="L30" s="47"/>
      <c r="M30" s="45">
        <v>2</v>
      </c>
      <c r="N30" s="46" t="s">
        <v>32</v>
      </c>
      <c r="O30" s="47">
        <v>2</v>
      </c>
      <c r="P30" s="45">
        <v>2</v>
      </c>
      <c r="Q30" s="46" t="s">
        <v>32</v>
      </c>
      <c r="R30" s="47">
        <v>2</v>
      </c>
      <c r="S30" s="45"/>
      <c r="T30" s="46"/>
      <c r="U30" s="47"/>
      <c r="V30" s="45"/>
      <c r="W30" s="46"/>
      <c r="X30" s="47"/>
      <c r="Y30" s="45"/>
      <c r="Z30" s="46"/>
      <c r="AA30" s="47"/>
      <c r="AB30" s="326"/>
      <c r="AC30" s="327"/>
      <c r="AD30" s="328"/>
      <c r="AE30" s="326"/>
      <c r="AF30" s="327"/>
      <c r="AG30" s="328"/>
      <c r="AH30" s="21">
        <v>4</v>
      </c>
      <c r="AI30" s="10"/>
      <c r="AJ30" s="10"/>
      <c r="AK30" s="10"/>
      <c r="AL30" s="10"/>
      <c r="AM30" s="10"/>
    </row>
    <row r="31" spans="1:39">
      <c r="A31" s="244" t="s">
        <v>187</v>
      </c>
      <c r="B31" s="276" t="s">
        <v>188</v>
      </c>
      <c r="C31" s="20" t="s">
        <v>32</v>
      </c>
      <c r="D31" s="45"/>
      <c r="E31" s="46"/>
      <c r="F31" s="47"/>
      <c r="G31" s="45"/>
      <c r="H31" s="46"/>
      <c r="I31" s="47"/>
      <c r="J31" s="45"/>
      <c r="K31" s="46"/>
      <c r="L31" s="47"/>
      <c r="M31" s="45"/>
      <c r="N31" s="46"/>
      <c r="O31" s="47"/>
      <c r="P31" s="45"/>
      <c r="Q31" s="46"/>
      <c r="R31" s="47"/>
      <c r="S31" s="45">
        <v>2</v>
      </c>
      <c r="T31" s="46" t="s">
        <v>32</v>
      </c>
      <c r="U31" s="47">
        <v>2</v>
      </c>
      <c r="V31" s="45">
        <v>2</v>
      </c>
      <c r="W31" s="46" t="s">
        <v>32</v>
      </c>
      <c r="X31" s="47">
        <v>2</v>
      </c>
      <c r="Y31" s="45">
        <v>2</v>
      </c>
      <c r="Z31" s="46" t="s">
        <v>32</v>
      </c>
      <c r="AA31" s="47">
        <v>2</v>
      </c>
      <c r="AB31" s="326"/>
      <c r="AC31" s="327"/>
      <c r="AD31" s="328"/>
      <c r="AE31" s="326"/>
      <c r="AF31" s="327"/>
      <c r="AG31" s="328"/>
      <c r="AH31" s="21">
        <v>6</v>
      </c>
      <c r="AI31" s="10"/>
      <c r="AJ31" s="10"/>
      <c r="AK31" s="10"/>
      <c r="AL31" s="10"/>
      <c r="AM31" s="10"/>
    </row>
    <row r="32" spans="1:39" ht="15.75" thickBot="1">
      <c r="A32" s="245" t="s">
        <v>189</v>
      </c>
      <c r="B32" s="277" t="s">
        <v>26</v>
      </c>
      <c r="C32" s="22" t="s">
        <v>32</v>
      </c>
      <c r="D32" s="48"/>
      <c r="E32" s="49"/>
      <c r="F32" s="50"/>
      <c r="G32" s="48"/>
      <c r="H32" s="49"/>
      <c r="I32" s="50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>
        <v>1</v>
      </c>
      <c r="W32" s="49" t="s">
        <v>32</v>
      </c>
      <c r="X32" s="50">
        <v>1</v>
      </c>
      <c r="Y32" s="48"/>
      <c r="Z32" s="49"/>
      <c r="AA32" s="50"/>
      <c r="AB32" s="340"/>
      <c r="AC32" s="341"/>
      <c r="AD32" s="342"/>
      <c r="AE32" s="340"/>
      <c r="AF32" s="341"/>
      <c r="AG32" s="342"/>
      <c r="AH32" s="22">
        <f>SUM(F32,I32,L32,O32,R32,U32,X32,AA32,AD32,AG32,)</f>
        <v>1</v>
      </c>
      <c r="AI32" s="10"/>
      <c r="AJ32" s="10"/>
      <c r="AK32" s="10"/>
      <c r="AL32" s="10"/>
      <c r="AM32" s="10"/>
    </row>
    <row r="33" spans="1:39" ht="15.75" thickBot="1">
      <c r="A33" s="264"/>
      <c r="B33" s="80" t="s">
        <v>98</v>
      </c>
      <c r="C33" s="74"/>
      <c r="D33" s="433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5"/>
      <c r="AH33" s="81">
        <f>SUM(AH30:AH32)</f>
        <v>11</v>
      </c>
      <c r="AI33" s="10"/>
      <c r="AJ33" s="10"/>
      <c r="AK33" s="10"/>
      <c r="AL33" s="10"/>
      <c r="AM33" s="10"/>
    </row>
    <row r="34" spans="1:39" ht="30">
      <c r="A34" s="243" t="s">
        <v>350</v>
      </c>
      <c r="B34" s="282" t="s">
        <v>19</v>
      </c>
      <c r="C34" s="283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2"/>
      <c r="AI34" s="10"/>
      <c r="AJ34" s="10"/>
      <c r="AK34" s="10"/>
      <c r="AL34" s="10"/>
      <c r="AM34" s="10"/>
    </row>
    <row r="35" spans="1:39">
      <c r="A35" s="279"/>
      <c r="B35" s="12" t="s">
        <v>123</v>
      </c>
      <c r="C35" s="23" t="s">
        <v>16</v>
      </c>
      <c r="D35" s="45"/>
      <c r="E35" s="46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6"/>
      <c r="R35" s="47"/>
      <c r="S35" s="45"/>
      <c r="T35" s="46"/>
      <c r="U35" s="47"/>
      <c r="V35" s="45"/>
      <c r="W35" s="46"/>
      <c r="X35" s="47"/>
      <c r="Y35" s="45"/>
      <c r="Z35" s="46"/>
      <c r="AA35" s="47"/>
      <c r="AB35" s="326">
        <v>5</v>
      </c>
      <c r="AC35" s="327" t="s">
        <v>32</v>
      </c>
      <c r="AD35" s="328">
        <v>10</v>
      </c>
      <c r="AE35" s="326">
        <v>5</v>
      </c>
      <c r="AF35" s="327" t="s">
        <v>32</v>
      </c>
      <c r="AG35" s="328">
        <v>10</v>
      </c>
      <c r="AH35" s="21">
        <v>20</v>
      </c>
      <c r="AI35" s="10"/>
      <c r="AJ35" s="10"/>
      <c r="AK35" s="10"/>
      <c r="AL35" s="10"/>
      <c r="AM35" s="10"/>
    </row>
    <row r="36" spans="1:39">
      <c r="A36" s="279"/>
      <c r="B36" s="11" t="s">
        <v>25</v>
      </c>
      <c r="C36" s="20" t="s">
        <v>16</v>
      </c>
      <c r="D36" s="41"/>
      <c r="E36" s="248"/>
      <c r="F36" s="43"/>
      <c r="G36" s="41"/>
      <c r="H36" s="248"/>
      <c r="I36" s="43"/>
      <c r="J36" s="41"/>
      <c r="K36" s="248"/>
      <c r="L36" s="43"/>
      <c r="M36" s="41"/>
      <c r="N36" s="248"/>
      <c r="O36" s="43"/>
      <c r="P36" s="41"/>
      <c r="Q36" s="248"/>
      <c r="R36" s="43"/>
      <c r="S36" s="41"/>
      <c r="T36" s="248"/>
      <c r="U36" s="43"/>
      <c r="V36" s="41"/>
      <c r="W36" s="248"/>
      <c r="X36" s="43"/>
      <c r="Y36" s="41"/>
      <c r="Z36" s="248"/>
      <c r="AA36" s="43"/>
      <c r="AB36" s="323">
        <v>2</v>
      </c>
      <c r="AC36" s="324" t="s">
        <v>32</v>
      </c>
      <c r="AD36" s="325">
        <v>3</v>
      </c>
      <c r="AE36" s="323">
        <v>2</v>
      </c>
      <c r="AF36" s="324" t="s">
        <v>32</v>
      </c>
      <c r="AG36" s="325">
        <v>3</v>
      </c>
      <c r="AH36" s="20">
        <v>6</v>
      </c>
      <c r="AI36" s="10"/>
      <c r="AJ36" s="10"/>
      <c r="AK36" s="10"/>
      <c r="AL36" s="10"/>
      <c r="AM36" s="10"/>
    </row>
    <row r="37" spans="1:39">
      <c r="A37" s="279"/>
      <c r="B37" s="12" t="s">
        <v>27</v>
      </c>
      <c r="C37" s="21" t="s">
        <v>16</v>
      </c>
      <c r="D37" s="45"/>
      <c r="E37" s="46"/>
      <c r="F37" s="47"/>
      <c r="G37" s="45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326">
        <v>2</v>
      </c>
      <c r="AC37" s="327" t="s">
        <v>32</v>
      </c>
      <c r="AD37" s="328">
        <v>4</v>
      </c>
      <c r="AE37" s="326">
        <v>2</v>
      </c>
      <c r="AF37" s="327" t="s">
        <v>32</v>
      </c>
      <c r="AG37" s="328">
        <v>4</v>
      </c>
      <c r="AH37" s="21">
        <v>8</v>
      </c>
      <c r="AI37" s="10"/>
      <c r="AJ37" s="10"/>
      <c r="AK37" s="10"/>
      <c r="AL37" s="10"/>
      <c r="AM37" s="10"/>
    </row>
    <row r="38" spans="1:39">
      <c r="A38" s="279"/>
      <c r="B38" s="12" t="s">
        <v>28</v>
      </c>
      <c r="C38" s="21" t="s">
        <v>16</v>
      </c>
      <c r="D38" s="45"/>
      <c r="E38" s="46"/>
      <c r="F38" s="47"/>
      <c r="G38" s="45"/>
      <c r="H38" s="46"/>
      <c r="I38" s="47"/>
      <c r="J38" s="45"/>
      <c r="K38" s="46"/>
      <c r="L38" s="47"/>
      <c r="M38" s="45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46"/>
      <c r="AA38" s="47"/>
      <c r="AB38" s="326"/>
      <c r="AC38" s="327"/>
      <c r="AD38" s="328"/>
      <c r="AE38" s="326">
        <v>2</v>
      </c>
      <c r="AF38" s="327" t="s">
        <v>32</v>
      </c>
      <c r="AG38" s="328">
        <v>3</v>
      </c>
      <c r="AH38" s="21">
        <v>3</v>
      </c>
      <c r="AI38" s="10"/>
      <c r="AJ38" s="10"/>
      <c r="AK38" s="10"/>
      <c r="AL38" s="10"/>
      <c r="AM38" s="10"/>
    </row>
    <row r="39" spans="1:39" ht="15.75" thickBot="1">
      <c r="A39" s="263"/>
      <c r="B39" s="12" t="s">
        <v>29</v>
      </c>
      <c r="C39" s="21" t="s">
        <v>16</v>
      </c>
      <c r="D39" s="45"/>
      <c r="E39" s="46"/>
      <c r="F39" s="47"/>
      <c r="G39" s="45"/>
      <c r="H39" s="46"/>
      <c r="I39" s="47"/>
      <c r="J39" s="45"/>
      <c r="K39" s="46"/>
      <c r="L39" s="47"/>
      <c r="M39" s="45"/>
      <c r="N39" s="46"/>
      <c r="O39" s="47"/>
      <c r="P39" s="45"/>
      <c r="Q39" s="46"/>
      <c r="R39" s="47"/>
      <c r="S39" s="45"/>
      <c r="T39" s="46"/>
      <c r="U39" s="47"/>
      <c r="V39" s="45"/>
      <c r="W39" s="46"/>
      <c r="X39" s="47"/>
      <c r="Y39" s="45"/>
      <c r="Z39" s="46"/>
      <c r="AA39" s="47"/>
      <c r="AB39" s="326">
        <v>2</v>
      </c>
      <c r="AC39" s="327" t="s">
        <v>32</v>
      </c>
      <c r="AD39" s="328">
        <v>3</v>
      </c>
      <c r="AE39" s="326"/>
      <c r="AF39" s="327"/>
      <c r="AG39" s="328"/>
      <c r="AH39" s="21">
        <v>3</v>
      </c>
      <c r="AI39" s="10"/>
      <c r="AJ39" s="10"/>
      <c r="AK39" s="10"/>
      <c r="AL39" s="10"/>
      <c r="AM39" s="10"/>
    </row>
    <row r="40" spans="1:39" ht="15.75" thickBot="1">
      <c r="A40" s="280"/>
      <c r="B40" s="73" t="s">
        <v>98</v>
      </c>
      <c r="C40" s="74"/>
      <c r="D40" s="4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  <c r="V40" s="434"/>
      <c r="W40" s="434"/>
      <c r="X40" s="434"/>
      <c r="Y40" s="434"/>
      <c r="Z40" s="434"/>
      <c r="AA40" s="434"/>
      <c r="AB40" s="434"/>
      <c r="AC40" s="434"/>
      <c r="AD40" s="434"/>
      <c r="AE40" s="434"/>
      <c r="AF40" s="434"/>
      <c r="AG40" s="435"/>
      <c r="AH40" s="58">
        <f>SUM(AH35:AH39)</f>
        <v>40</v>
      </c>
      <c r="AI40" s="10"/>
      <c r="AJ40" s="10"/>
      <c r="AK40" s="10"/>
      <c r="AL40" s="10"/>
      <c r="AM40" s="10"/>
    </row>
    <row r="41" spans="1:39" ht="30.75" thickBot="1">
      <c r="A41" s="265" t="s">
        <v>351</v>
      </c>
      <c r="B41" s="284" t="s">
        <v>20</v>
      </c>
      <c r="C41" s="79"/>
      <c r="D41" s="90"/>
      <c r="E41" s="78"/>
      <c r="F41" s="92"/>
      <c r="G41" s="90"/>
      <c r="H41" s="78"/>
      <c r="I41" s="92"/>
      <c r="J41" s="90"/>
      <c r="K41" s="78"/>
      <c r="L41" s="92"/>
      <c r="M41" s="90"/>
      <c r="N41" s="78"/>
      <c r="O41" s="92"/>
      <c r="P41" s="90"/>
      <c r="Q41" s="78"/>
      <c r="R41" s="92"/>
      <c r="S41" s="90"/>
      <c r="T41" s="78"/>
      <c r="U41" s="92"/>
      <c r="V41" s="90"/>
      <c r="W41" s="78"/>
      <c r="X41" s="92"/>
      <c r="Y41" s="90"/>
      <c r="Z41" s="78"/>
      <c r="AA41" s="92"/>
      <c r="AB41" s="335"/>
      <c r="AC41" s="343"/>
      <c r="AD41" s="337">
        <v>2</v>
      </c>
      <c r="AE41" s="335"/>
      <c r="AF41" s="343"/>
      <c r="AG41" s="337">
        <v>2</v>
      </c>
      <c r="AH41" s="79">
        <v>4</v>
      </c>
      <c r="AI41" s="10"/>
      <c r="AJ41" s="10"/>
      <c r="AK41" s="10"/>
      <c r="AL41" s="10"/>
      <c r="AM41" s="10"/>
    </row>
    <row r="42" spans="1:39" ht="15.75" thickBot="1">
      <c r="B42" s="1" t="s">
        <v>97</v>
      </c>
      <c r="C42" s="2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354"/>
      <c r="AC42" s="354"/>
      <c r="AD42" s="354"/>
      <c r="AE42" s="354"/>
      <c r="AF42" s="354"/>
      <c r="AG42" s="354"/>
      <c r="AH42" s="24">
        <v>100</v>
      </c>
      <c r="AI42" s="10"/>
      <c r="AJ42" s="10"/>
      <c r="AK42" s="10"/>
      <c r="AL42" s="10"/>
    </row>
    <row r="43" spans="1:39">
      <c r="B43" s="3" t="s">
        <v>22</v>
      </c>
      <c r="C43" s="436"/>
      <c r="D43" s="479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1"/>
      <c r="AI43" s="10"/>
      <c r="AJ43" s="10"/>
      <c r="AK43" s="10"/>
      <c r="AL43" s="10"/>
    </row>
    <row r="44" spans="1:39" ht="15.75" thickBot="1">
      <c r="B44" s="102" t="s">
        <v>128</v>
      </c>
      <c r="C44" s="437"/>
      <c r="D44" s="482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4"/>
      <c r="AI44" s="10"/>
      <c r="AJ44" s="10"/>
      <c r="AK44" s="10"/>
      <c r="AL44" s="10"/>
    </row>
    <row r="45" spans="1:39">
      <c r="A45" s="117" t="s">
        <v>190</v>
      </c>
      <c r="B45" s="269" t="s">
        <v>124</v>
      </c>
      <c r="C45" s="25" t="s">
        <v>30</v>
      </c>
      <c r="D45" s="29">
        <v>2</v>
      </c>
      <c r="E45" s="93" t="s">
        <v>99</v>
      </c>
      <c r="F45" s="31">
        <v>2</v>
      </c>
      <c r="G45" s="29"/>
      <c r="H45" s="93"/>
      <c r="I45" s="31"/>
      <c r="J45" s="29"/>
      <c r="K45" s="93"/>
      <c r="L45" s="31"/>
      <c r="M45" s="29"/>
      <c r="N45" s="93"/>
      <c r="O45" s="31"/>
      <c r="P45" s="29"/>
      <c r="Q45" s="93"/>
      <c r="R45" s="31"/>
      <c r="S45" s="29"/>
      <c r="T45" s="93"/>
      <c r="U45" s="31"/>
      <c r="V45" s="29"/>
      <c r="W45" s="93"/>
      <c r="X45" s="31"/>
      <c r="Y45" s="29"/>
      <c r="Z45" s="93"/>
      <c r="AA45" s="31"/>
      <c r="AB45" s="317"/>
      <c r="AC45" s="318"/>
      <c r="AD45" s="319"/>
      <c r="AE45" s="317"/>
      <c r="AF45" s="318"/>
      <c r="AG45" s="319"/>
      <c r="AH45" s="25">
        <v>2</v>
      </c>
      <c r="AI45" s="10"/>
      <c r="AJ45" s="10"/>
      <c r="AK45" s="10"/>
      <c r="AL45" s="10"/>
    </row>
    <row r="46" spans="1:39">
      <c r="A46" s="117" t="s">
        <v>191</v>
      </c>
      <c r="B46" s="270" t="s">
        <v>125</v>
      </c>
      <c r="C46" s="27" t="s">
        <v>30</v>
      </c>
      <c r="D46" s="40"/>
      <c r="E46" s="38"/>
      <c r="F46" s="39"/>
      <c r="G46" s="40">
        <v>2</v>
      </c>
      <c r="H46" s="38" t="s">
        <v>99</v>
      </c>
      <c r="I46" s="39">
        <v>2</v>
      </c>
      <c r="J46" s="40"/>
      <c r="K46" s="38"/>
      <c r="L46" s="39"/>
      <c r="M46" s="40"/>
      <c r="N46" s="38"/>
      <c r="O46" s="39"/>
      <c r="P46" s="40"/>
      <c r="Q46" s="38"/>
      <c r="R46" s="39"/>
      <c r="S46" s="40"/>
      <c r="T46" s="38"/>
      <c r="U46" s="39"/>
      <c r="V46" s="40"/>
      <c r="W46" s="38"/>
      <c r="X46" s="39"/>
      <c r="Y46" s="40"/>
      <c r="Z46" s="38"/>
      <c r="AA46" s="39"/>
      <c r="AB46" s="320"/>
      <c r="AC46" s="321"/>
      <c r="AD46" s="322"/>
      <c r="AE46" s="320"/>
      <c r="AF46" s="321"/>
      <c r="AG46" s="322"/>
      <c r="AH46" s="27">
        <v>2</v>
      </c>
      <c r="AI46" s="10"/>
      <c r="AJ46" s="10"/>
      <c r="AK46" s="10"/>
      <c r="AL46" s="10"/>
    </row>
    <row r="47" spans="1:39">
      <c r="A47" s="117" t="s">
        <v>192</v>
      </c>
      <c r="B47" s="271" t="s">
        <v>70</v>
      </c>
      <c r="C47" s="20" t="s">
        <v>30</v>
      </c>
      <c r="D47" s="41"/>
      <c r="E47" s="42"/>
      <c r="F47" s="43"/>
      <c r="G47" s="41"/>
      <c r="H47" s="42"/>
      <c r="I47" s="43"/>
      <c r="J47" s="41"/>
      <c r="K47" s="42"/>
      <c r="L47" s="43"/>
      <c r="M47" s="41"/>
      <c r="N47" s="42"/>
      <c r="O47" s="43"/>
      <c r="P47" s="41"/>
      <c r="Q47" s="42"/>
      <c r="R47" s="43"/>
      <c r="S47" s="41"/>
      <c r="T47" s="42"/>
      <c r="U47" s="43"/>
      <c r="V47" s="41">
        <v>2</v>
      </c>
      <c r="W47" s="42" t="s">
        <v>99</v>
      </c>
      <c r="X47" s="43">
        <v>2</v>
      </c>
      <c r="Y47" s="41">
        <v>2</v>
      </c>
      <c r="Z47" s="42" t="s">
        <v>99</v>
      </c>
      <c r="AA47" s="43">
        <v>2</v>
      </c>
      <c r="AB47" s="323"/>
      <c r="AC47" s="324"/>
      <c r="AD47" s="325"/>
      <c r="AE47" s="323"/>
      <c r="AF47" s="324"/>
      <c r="AG47" s="325"/>
      <c r="AH47" s="20">
        <v>4</v>
      </c>
      <c r="AI47" s="10"/>
      <c r="AJ47" s="10"/>
      <c r="AK47" s="10"/>
      <c r="AL47" s="10"/>
    </row>
    <row r="48" spans="1:39">
      <c r="A48" s="117" t="s">
        <v>193</v>
      </c>
      <c r="B48" s="274" t="s">
        <v>23</v>
      </c>
      <c r="C48" s="20" t="s">
        <v>30</v>
      </c>
      <c r="D48" s="41"/>
      <c r="E48" s="42"/>
      <c r="F48" s="43"/>
      <c r="G48" s="41"/>
      <c r="H48" s="42"/>
      <c r="I48" s="43"/>
      <c r="J48" s="41">
        <v>1</v>
      </c>
      <c r="K48" s="42" t="s">
        <v>99</v>
      </c>
      <c r="L48" s="43">
        <v>1</v>
      </c>
      <c r="M48" s="41">
        <v>1</v>
      </c>
      <c r="N48" s="42" t="s">
        <v>99</v>
      </c>
      <c r="O48" s="43">
        <v>1</v>
      </c>
      <c r="P48" s="41"/>
      <c r="Q48" s="42"/>
      <c r="R48" s="43"/>
      <c r="S48" s="41"/>
      <c r="T48" s="42"/>
      <c r="U48" s="43"/>
      <c r="V48" s="41"/>
      <c r="W48" s="42"/>
      <c r="X48" s="43"/>
      <c r="Y48" s="41"/>
      <c r="Z48" s="42"/>
      <c r="AA48" s="43"/>
      <c r="AB48" s="323"/>
      <c r="AC48" s="324"/>
      <c r="AD48" s="325"/>
      <c r="AE48" s="323"/>
      <c r="AF48" s="324"/>
      <c r="AG48" s="325"/>
      <c r="AH48" s="20">
        <v>2</v>
      </c>
      <c r="AI48" s="10"/>
      <c r="AJ48" s="10"/>
      <c r="AK48" s="10"/>
      <c r="AL48" s="10"/>
    </row>
    <row r="49" spans="1:34">
      <c r="A49" s="117" t="s">
        <v>194</v>
      </c>
      <c r="B49" s="273" t="s">
        <v>68</v>
      </c>
      <c r="C49" s="20" t="s">
        <v>30</v>
      </c>
      <c r="D49" s="41">
        <v>3</v>
      </c>
      <c r="E49" s="42" t="s">
        <v>99</v>
      </c>
      <c r="F49" s="43">
        <v>3</v>
      </c>
      <c r="G49" s="41">
        <v>3</v>
      </c>
      <c r="H49" s="42" t="s">
        <v>99</v>
      </c>
      <c r="I49" s="43">
        <v>3</v>
      </c>
      <c r="J49" s="41">
        <v>3</v>
      </c>
      <c r="K49" s="42" t="s">
        <v>99</v>
      </c>
      <c r="L49" s="43">
        <v>3</v>
      </c>
      <c r="M49" s="41">
        <v>3</v>
      </c>
      <c r="N49" s="42" t="s">
        <v>99</v>
      </c>
      <c r="O49" s="43">
        <v>3</v>
      </c>
      <c r="P49" s="41">
        <v>3</v>
      </c>
      <c r="Q49" s="42" t="s">
        <v>99</v>
      </c>
      <c r="R49" s="43">
        <v>3</v>
      </c>
      <c r="S49" s="41">
        <v>3</v>
      </c>
      <c r="T49" s="42" t="s">
        <v>99</v>
      </c>
      <c r="U49" s="43">
        <v>3</v>
      </c>
      <c r="V49" s="41"/>
      <c r="W49" s="42"/>
      <c r="X49" s="43"/>
      <c r="Y49" s="41"/>
      <c r="Z49" s="42"/>
      <c r="AA49" s="43"/>
      <c r="AB49" s="323"/>
      <c r="AC49" s="324"/>
      <c r="AD49" s="325"/>
      <c r="AE49" s="323"/>
      <c r="AF49" s="324"/>
      <c r="AG49" s="325"/>
      <c r="AH49" s="20">
        <v>18</v>
      </c>
    </row>
    <row r="50" spans="1:34">
      <c r="A50" s="117" t="s">
        <v>195</v>
      </c>
      <c r="B50" s="273" t="s">
        <v>39</v>
      </c>
      <c r="C50" s="20" t="s">
        <v>30</v>
      </c>
      <c r="D50" s="41"/>
      <c r="E50" s="306"/>
      <c r="F50" s="43"/>
      <c r="G50" s="41"/>
      <c r="H50" s="306"/>
      <c r="I50" s="43"/>
      <c r="J50" s="41"/>
      <c r="K50" s="306"/>
      <c r="L50" s="43"/>
      <c r="M50" s="41"/>
      <c r="N50" s="306"/>
      <c r="O50" s="43"/>
      <c r="P50" s="41"/>
      <c r="Q50" s="306"/>
      <c r="R50" s="43"/>
      <c r="S50" s="312" t="s">
        <v>369</v>
      </c>
      <c r="T50" s="307"/>
      <c r="U50" s="307"/>
      <c r="V50" s="41"/>
      <c r="W50" s="306"/>
      <c r="X50" s="43"/>
      <c r="Y50" s="41"/>
      <c r="Z50" s="306"/>
      <c r="AA50" s="43"/>
      <c r="AB50" s="323"/>
      <c r="AC50" s="324"/>
      <c r="AD50" s="325"/>
      <c r="AE50" s="323"/>
      <c r="AF50" s="324"/>
      <c r="AG50" s="325"/>
      <c r="AH50" s="20">
        <v>0</v>
      </c>
    </row>
    <row r="51" spans="1:34">
      <c r="A51" s="117" t="s">
        <v>196</v>
      </c>
      <c r="B51" s="275" t="s">
        <v>54</v>
      </c>
      <c r="C51" s="20" t="s">
        <v>32</v>
      </c>
      <c r="D51" s="41">
        <v>4</v>
      </c>
      <c r="E51" s="42" t="s">
        <v>32</v>
      </c>
      <c r="F51" s="43">
        <v>4</v>
      </c>
      <c r="G51" s="41">
        <v>4</v>
      </c>
      <c r="H51" s="42" t="s">
        <v>32</v>
      </c>
      <c r="I51" s="43">
        <v>4</v>
      </c>
      <c r="J51" s="41">
        <v>2</v>
      </c>
      <c r="K51" s="42" t="s">
        <v>32</v>
      </c>
      <c r="L51" s="43">
        <v>2</v>
      </c>
      <c r="M51" s="41">
        <v>2</v>
      </c>
      <c r="N51" s="42" t="s">
        <v>32</v>
      </c>
      <c r="O51" s="43">
        <v>2</v>
      </c>
      <c r="P51" s="41">
        <v>3</v>
      </c>
      <c r="Q51" s="42" t="s">
        <v>32</v>
      </c>
      <c r="R51" s="43">
        <v>3</v>
      </c>
      <c r="S51" s="41">
        <v>2</v>
      </c>
      <c r="T51" s="42" t="s">
        <v>32</v>
      </c>
      <c r="U51" s="43">
        <v>2</v>
      </c>
      <c r="V51" s="41"/>
      <c r="W51" s="42"/>
      <c r="X51" s="43"/>
      <c r="Y51" s="41"/>
      <c r="Z51" s="42"/>
      <c r="AA51" s="43"/>
      <c r="AB51" s="323"/>
      <c r="AC51" s="324"/>
      <c r="AD51" s="325"/>
      <c r="AE51" s="323"/>
      <c r="AF51" s="324"/>
      <c r="AG51" s="325"/>
      <c r="AH51" s="20">
        <v>17</v>
      </c>
    </row>
    <row r="52" spans="1:34">
      <c r="A52" s="117" t="s">
        <v>197</v>
      </c>
      <c r="B52" s="275" t="s">
        <v>38</v>
      </c>
      <c r="C52" s="20" t="s">
        <v>32</v>
      </c>
      <c r="D52" s="41"/>
      <c r="E52" s="306"/>
      <c r="F52" s="43"/>
      <c r="G52" s="41"/>
      <c r="H52" s="306"/>
      <c r="I52" s="43"/>
      <c r="J52" s="41"/>
      <c r="K52" s="306"/>
      <c r="L52" s="43"/>
      <c r="M52" s="41"/>
      <c r="N52" s="306"/>
      <c r="O52" s="43"/>
      <c r="P52" s="41"/>
      <c r="Q52" s="306"/>
      <c r="R52" s="43"/>
      <c r="S52" s="312" t="s">
        <v>369</v>
      </c>
      <c r="T52" s="307"/>
      <c r="U52" s="307"/>
      <c r="V52" s="41"/>
      <c r="W52" s="306"/>
      <c r="X52" s="43"/>
      <c r="Y52" s="41"/>
      <c r="Z52" s="306"/>
      <c r="AA52" s="43"/>
      <c r="AB52" s="323"/>
      <c r="AC52" s="324"/>
      <c r="AD52" s="325"/>
      <c r="AE52" s="323"/>
      <c r="AF52" s="324"/>
      <c r="AG52" s="325"/>
      <c r="AH52" s="20">
        <v>0</v>
      </c>
    </row>
    <row r="53" spans="1:34">
      <c r="A53" s="117" t="s">
        <v>198</v>
      </c>
      <c r="B53" s="275" t="s">
        <v>24</v>
      </c>
      <c r="C53" s="20" t="s">
        <v>30</v>
      </c>
      <c r="D53" s="41">
        <v>1</v>
      </c>
      <c r="E53" s="42" t="s">
        <v>99</v>
      </c>
      <c r="F53" s="43">
        <v>1</v>
      </c>
      <c r="G53" s="41">
        <v>1</v>
      </c>
      <c r="H53" s="42" t="s">
        <v>99</v>
      </c>
      <c r="I53" s="43">
        <v>1</v>
      </c>
      <c r="J53" s="41"/>
      <c r="K53" s="42"/>
      <c r="L53" s="43"/>
      <c r="M53" s="41"/>
      <c r="N53" s="42"/>
      <c r="O53" s="43"/>
      <c r="P53" s="41"/>
      <c r="Q53" s="42"/>
      <c r="R53" s="43"/>
      <c r="S53" s="41"/>
      <c r="T53" s="42"/>
      <c r="U53" s="43"/>
      <c r="V53" s="41"/>
      <c r="W53" s="42"/>
      <c r="X53" s="43"/>
      <c r="Y53" s="41"/>
      <c r="Z53" s="42"/>
      <c r="AA53" s="43"/>
      <c r="AB53" s="323"/>
      <c r="AC53" s="324"/>
      <c r="AD53" s="325"/>
      <c r="AE53" s="323"/>
      <c r="AF53" s="324"/>
      <c r="AG53" s="325"/>
      <c r="AH53" s="20">
        <v>2</v>
      </c>
    </row>
    <row r="54" spans="1:34">
      <c r="A54" s="117" t="s">
        <v>228</v>
      </c>
      <c r="B54" s="275" t="s">
        <v>46</v>
      </c>
      <c r="C54" s="20" t="s">
        <v>16</v>
      </c>
      <c r="D54" s="41">
        <v>4</v>
      </c>
      <c r="E54" s="252" t="s">
        <v>32</v>
      </c>
      <c r="F54" s="43">
        <v>2</v>
      </c>
      <c r="G54" s="41">
        <v>4</v>
      </c>
      <c r="H54" s="252" t="s">
        <v>32</v>
      </c>
      <c r="I54" s="43">
        <v>2</v>
      </c>
      <c r="J54" s="41">
        <v>4</v>
      </c>
      <c r="K54" s="252" t="s">
        <v>32</v>
      </c>
      <c r="L54" s="43">
        <v>2</v>
      </c>
      <c r="M54" s="41">
        <v>4</v>
      </c>
      <c r="N54" s="252" t="s">
        <v>32</v>
      </c>
      <c r="O54" s="43">
        <v>2</v>
      </c>
      <c r="P54" s="41">
        <v>4</v>
      </c>
      <c r="Q54" s="252" t="s">
        <v>32</v>
      </c>
      <c r="R54" s="43">
        <v>2</v>
      </c>
      <c r="S54" s="41">
        <v>4</v>
      </c>
      <c r="T54" s="252" t="s">
        <v>32</v>
      </c>
      <c r="U54" s="43">
        <v>2</v>
      </c>
      <c r="V54" s="41">
        <v>4</v>
      </c>
      <c r="W54" s="252" t="s">
        <v>32</v>
      </c>
      <c r="X54" s="43">
        <v>2</v>
      </c>
      <c r="Y54" s="41">
        <v>4</v>
      </c>
      <c r="Z54" s="252" t="s">
        <v>32</v>
      </c>
      <c r="AA54" s="43">
        <v>2</v>
      </c>
      <c r="AB54" s="323"/>
      <c r="AC54" s="324"/>
      <c r="AD54" s="325"/>
      <c r="AE54" s="323"/>
      <c r="AF54" s="324"/>
      <c r="AG54" s="325"/>
      <c r="AH54" s="20">
        <v>16</v>
      </c>
    </row>
    <row r="55" spans="1:34" ht="25.5">
      <c r="A55" s="117" t="s">
        <v>252</v>
      </c>
      <c r="B55" s="275" t="s">
        <v>55</v>
      </c>
      <c r="C55" s="20" t="s">
        <v>16</v>
      </c>
      <c r="D55" s="41"/>
      <c r="E55" s="42"/>
      <c r="F55" s="43"/>
      <c r="G55" s="41"/>
      <c r="H55" s="42"/>
      <c r="I55" s="43"/>
      <c r="J55" s="41"/>
      <c r="K55" s="42"/>
      <c r="L55" s="43"/>
      <c r="M55" s="41"/>
      <c r="N55" s="42"/>
      <c r="O55" s="43"/>
      <c r="P55" s="41"/>
      <c r="Q55" s="42"/>
      <c r="R55" s="43"/>
      <c r="S55" s="41"/>
      <c r="T55" s="42"/>
      <c r="U55" s="43"/>
      <c r="V55" s="41">
        <v>4</v>
      </c>
      <c r="W55" s="42" t="s">
        <v>32</v>
      </c>
      <c r="X55" s="43">
        <v>2</v>
      </c>
      <c r="Y55" s="41">
        <v>4</v>
      </c>
      <c r="Z55" s="42" t="s">
        <v>32</v>
      </c>
      <c r="AA55" s="43">
        <v>2</v>
      </c>
      <c r="AB55" s="323"/>
      <c r="AC55" s="324"/>
      <c r="AD55" s="325"/>
      <c r="AE55" s="323"/>
      <c r="AF55" s="324"/>
      <c r="AG55" s="325"/>
      <c r="AH55" s="20">
        <v>4</v>
      </c>
    </row>
    <row r="56" spans="1:34">
      <c r="A56" s="117" t="s">
        <v>200</v>
      </c>
      <c r="B56" s="275" t="s">
        <v>35</v>
      </c>
      <c r="C56" s="20" t="s">
        <v>16</v>
      </c>
      <c r="D56" s="438" t="s">
        <v>133</v>
      </c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323"/>
      <c r="AC56" s="324"/>
      <c r="AD56" s="325"/>
      <c r="AE56" s="323"/>
      <c r="AF56" s="324"/>
      <c r="AG56" s="325"/>
      <c r="AH56" s="20">
        <v>4</v>
      </c>
    </row>
    <row r="57" spans="1:34">
      <c r="A57" s="117" t="s">
        <v>201</v>
      </c>
      <c r="B57" s="275" t="s">
        <v>66</v>
      </c>
      <c r="C57" s="20" t="s">
        <v>16</v>
      </c>
      <c r="D57" s="308"/>
      <c r="E57" s="309" t="s">
        <v>100</v>
      </c>
      <c r="F57" s="310">
        <v>0</v>
      </c>
      <c r="G57" s="311"/>
      <c r="H57" s="309" t="s">
        <v>100</v>
      </c>
      <c r="I57" s="310">
        <v>0</v>
      </c>
      <c r="J57" s="308"/>
      <c r="K57" s="309" t="s">
        <v>100</v>
      </c>
      <c r="L57" s="310">
        <v>0</v>
      </c>
      <c r="M57" s="308"/>
      <c r="N57" s="309" t="s">
        <v>100</v>
      </c>
      <c r="O57" s="310">
        <v>0</v>
      </c>
      <c r="P57" s="308"/>
      <c r="Q57" s="309" t="s">
        <v>100</v>
      </c>
      <c r="R57" s="310">
        <v>0</v>
      </c>
      <c r="S57" s="308"/>
      <c r="T57" s="309" t="s">
        <v>100</v>
      </c>
      <c r="U57" s="310">
        <v>0</v>
      </c>
      <c r="V57" s="308"/>
      <c r="W57" s="309" t="s">
        <v>100</v>
      </c>
      <c r="X57" s="310">
        <v>0</v>
      </c>
      <c r="Y57" s="308"/>
      <c r="Z57" s="309" t="s">
        <v>100</v>
      </c>
      <c r="AA57" s="310">
        <v>0</v>
      </c>
      <c r="AB57" s="323"/>
      <c r="AC57" s="324"/>
      <c r="AD57" s="325"/>
      <c r="AE57" s="323"/>
      <c r="AF57" s="324"/>
      <c r="AG57" s="325"/>
      <c r="AH57" s="20">
        <v>0</v>
      </c>
    </row>
    <row r="58" spans="1:34">
      <c r="A58" s="117" t="s">
        <v>202</v>
      </c>
      <c r="B58" s="275" t="s">
        <v>36</v>
      </c>
      <c r="C58" s="20" t="s">
        <v>16</v>
      </c>
      <c r="D58" s="41"/>
      <c r="E58" s="306"/>
      <c r="F58" s="43"/>
      <c r="G58" s="41"/>
      <c r="H58" s="306"/>
      <c r="I58" s="43"/>
      <c r="J58" s="41"/>
      <c r="K58" s="306"/>
      <c r="L58" s="43"/>
      <c r="M58" s="41"/>
      <c r="N58" s="306"/>
      <c r="O58" s="43"/>
      <c r="P58" s="41"/>
      <c r="Q58" s="306"/>
      <c r="R58" s="43"/>
      <c r="S58" s="41"/>
      <c r="T58" s="306"/>
      <c r="U58" s="43"/>
      <c r="V58" s="41"/>
      <c r="W58" s="306"/>
      <c r="X58" s="43"/>
      <c r="Y58" s="312" t="s">
        <v>368</v>
      </c>
      <c r="Z58" s="307"/>
      <c r="AA58" s="307"/>
      <c r="AB58" s="323"/>
      <c r="AC58" s="324"/>
      <c r="AD58" s="325"/>
      <c r="AE58" s="323"/>
      <c r="AF58" s="324"/>
      <c r="AG58" s="325"/>
      <c r="AH58" s="20">
        <v>0</v>
      </c>
    </row>
    <row r="59" spans="1:34" ht="15.75" thickBot="1">
      <c r="A59" s="117" t="s">
        <v>203</v>
      </c>
      <c r="B59" s="275" t="s">
        <v>37</v>
      </c>
      <c r="C59" s="20" t="s">
        <v>16</v>
      </c>
      <c r="D59" s="52">
        <v>1</v>
      </c>
      <c r="E59" s="53" t="s">
        <v>100</v>
      </c>
      <c r="F59" s="54">
        <v>0</v>
      </c>
      <c r="G59" s="55">
        <v>1</v>
      </c>
      <c r="H59" s="53" t="s">
        <v>100</v>
      </c>
      <c r="I59" s="54">
        <v>0</v>
      </c>
      <c r="J59" s="52">
        <v>1</v>
      </c>
      <c r="K59" s="53" t="s">
        <v>100</v>
      </c>
      <c r="L59" s="54">
        <v>0</v>
      </c>
      <c r="M59" s="52">
        <v>1</v>
      </c>
      <c r="N59" s="53" t="s">
        <v>100</v>
      </c>
      <c r="O59" s="54">
        <v>0</v>
      </c>
      <c r="P59" s="52">
        <v>1</v>
      </c>
      <c r="Q59" s="53" t="s">
        <v>100</v>
      </c>
      <c r="R59" s="54">
        <v>0</v>
      </c>
      <c r="S59" s="52">
        <v>1</v>
      </c>
      <c r="T59" s="53" t="s">
        <v>100</v>
      </c>
      <c r="U59" s="54">
        <v>0</v>
      </c>
      <c r="V59" s="45"/>
      <c r="W59" s="46"/>
      <c r="X59" s="47"/>
      <c r="Y59" s="45"/>
      <c r="Z59" s="46"/>
      <c r="AA59" s="47"/>
      <c r="AB59" s="326"/>
      <c r="AC59" s="327"/>
      <c r="AD59" s="328"/>
      <c r="AE59" s="326"/>
      <c r="AF59" s="327"/>
      <c r="AG59" s="328"/>
      <c r="AH59" s="21">
        <v>0</v>
      </c>
    </row>
    <row r="60" spans="1:34" ht="15.75" thickBot="1">
      <c r="B60" s="4" t="s">
        <v>21</v>
      </c>
      <c r="C60" s="26"/>
      <c r="D60" s="56">
        <f>SUM(D45:D59)</f>
        <v>15</v>
      </c>
      <c r="E60" s="56"/>
      <c r="F60" s="56">
        <f>SUM(F45:F59)</f>
        <v>12</v>
      </c>
      <c r="G60" s="56">
        <f>SUM(G45:G59)</f>
        <v>15</v>
      </c>
      <c r="H60" s="56"/>
      <c r="I60" s="56">
        <f>SUM(I45:I59)</f>
        <v>12</v>
      </c>
      <c r="J60" s="56">
        <f>SUM(J45:J59)</f>
        <v>11</v>
      </c>
      <c r="K60" s="56"/>
      <c r="L60" s="56">
        <f>SUM(L45:L59)</f>
        <v>8</v>
      </c>
      <c r="M60" s="56">
        <f>SUM(M45:M59)</f>
        <v>11</v>
      </c>
      <c r="N60" s="56"/>
      <c r="O60" s="56">
        <f>SUM(O45:O59)</f>
        <v>8</v>
      </c>
      <c r="P60" s="56">
        <f>SUM(P45:P59)</f>
        <v>11</v>
      </c>
      <c r="Q60" s="56"/>
      <c r="R60" s="56">
        <f>SUM(R45:R59)</f>
        <v>8</v>
      </c>
      <c r="S60" s="56">
        <f>SUM(S45:S59)</f>
        <v>10</v>
      </c>
      <c r="T60" s="56"/>
      <c r="U60" s="56">
        <f>SUM(U45:U59)</f>
        <v>7</v>
      </c>
      <c r="V60" s="56">
        <f>SUM(V45:V59)</f>
        <v>10</v>
      </c>
      <c r="W60" s="56"/>
      <c r="X60" s="56">
        <f>SUM(X45:X59)</f>
        <v>6</v>
      </c>
      <c r="Y60" s="56">
        <f>SUM(Y45:Y59)</f>
        <v>10</v>
      </c>
      <c r="Z60" s="56"/>
      <c r="AA60" s="56">
        <f>SUM(AA45:AA59)</f>
        <v>6</v>
      </c>
      <c r="AB60" s="344">
        <f>SUM(AB45:AB59)</f>
        <v>0</v>
      </c>
      <c r="AC60" s="344"/>
      <c r="AD60" s="344">
        <f>SUM(AD45:AD59)</f>
        <v>0</v>
      </c>
      <c r="AE60" s="344">
        <f>SUM(AE45:AE59)</f>
        <v>0</v>
      </c>
      <c r="AF60" s="344"/>
      <c r="AG60" s="345">
        <f>SUM(AG45:AG59)</f>
        <v>0</v>
      </c>
      <c r="AH60" s="24">
        <f>SUM(AH45:AH59)</f>
        <v>71</v>
      </c>
    </row>
    <row r="61" spans="1:34" ht="15.75" thickBot="1">
      <c r="B61" s="103" t="s">
        <v>129</v>
      </c>
      <c r="C61" s="16"/>
      <c r="D61" s="453"/>
      <c r="E61" s="454"/>
      <c r="F61" s="454"/>
      <c r="G61" s="454"/>
      <c r="H61" s="454"/>
      <c r="I61" s="454"/>
      <c r="J61" s="454"/>
      <c r="K61" s="454"/>
      <c r="L61" s="454"/>
      <c r="M61" s="454"/>
      <c r="N61" s="454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5"/>
    </row>
    <row r="62" spans="1:34">
      <c r="A62" s="117" t="s">
        <v>230</v>
      </c>
      <c r="B62" s="269" t="s">
        <v>229</v>
      </c>
      <c r="C62" s="27" t="s">
        <v>32</v>
      </c>
      <c r="D62" s="29">
        <v>2</v>
      </c>
      <c r="E62" s="93" t="s">
        <v>99</v>
      </c>
      <c r="F62" s="31">
        <v>7</v>
      </c>
      <c r="G62" s="29">
        <v>2</v>
      </c>
      <c r="H62" s="93" t="s">
        <v>99</v>
      </c>
      <c r="I62" s="31">
        <v>7</v>
      </c>
      <c r="J62" s="29">
        <v>2</v>
      </c>
      <c r="K62" s="93" t="s">
        <v>99</v>
      </c>
      <c r="L62" s="31">
        <v>7</v>
      </c>
      <c r="M62" s="29">
        <v>2</v>
      </c>
      <c r="N62" s="93" t="s">
        <v>99</v>
      </c>
      <c r="O62" s="31">
        <v>7</v>
      </c>
      <c r="P62" s="29">
        <v>2</v>
      </c>
      <c r="Q62" s="93" t="s">
        <v>99</v>
      </c>
      <c r="R62" s="31">
        <v>7</v>
      </c>
      <c r="S62" s="29">
        <v>2</v>
      </c>
      <c r="T62" s="93" t="s">
        <v>99</v>
      </c>
      <c r="U62" s="31">
        <v>7</v>
      </c>
      <c r="V62" s="29">
        <v>2</v>
      </c>
      <c r="W62" s="93" t="s">
        <v>99</v>
      </c>
      <c r="X62" s="31">
        <v>7</v>
      </c>
      <c r="Y62" s="29">
        <v>2</v>
      </c>
      <c r="Z62" s="42" t="s">
        <v>32</v>
      </c>
      <c r="AA62" s="31">
        <v>7</v>
      </c>
      <c r="AB62" s="317"/>
      <c r="AC62" s="318"/>
      <c r="AD62" s="319"/>
      <c r="AE62" s="317"/>
      <c r="AF62" s="318"/>
      <c r="AG62" s="319"/>
      <c r="AH62" s="25">
        <v>56</v>
      </c>
    </row>
    <row r="63" spans="1:34">
      <c r="A63" s="117" t="s">
        <v>205</v>
      </c>
      <c r="B63" s="271" t="s">
        <v>33</v>
      </c>
      <c r="C63" s="20" t="s">
        <v>32</v>
      </c>
      <c r="D63" s="41">
        <v>1</v>
      </c>
      <c r="E63" s="42" t="s">
        <v>32</v>
      </c>
      <c r="F63" s="43">
        <v>3</v>
      </c>
      <c r="G63" s="41">
        <v>1</v>
      </c>
      <c r="H63" s="42" t="s">
        <v>32</v>
      </c>
      <c r="I63" s="43">
        <v>3</v>
      </c>
      <c r="J63" s="41">
        <v>1</v>
      </c>
      <c r="K63" s="42" t="s">
        <v>32</v>
      </c>
      <c r="L63" s="43">
        <v>3</v>
      </c>
      <c r="M63" s="41">
        <v>1</v>
      </c>
      <c r="N63" s="42" t="s">
        <v>32</v>
      </c>
      <c r="O63" s="43">
        <v>3</v>
      </c>
      <c r="P63" s="41">
        <v>1</v>
      </c>
      <c r="Q63" s="42" t="s">
        <v>32</v>
      </c>
      <c r="R63" s="43">
        <v>3</v>
      </c>
      <c r="S63" s="41">
        <v>1</v>
      </c>
      <c r="T63" s="42" t="s">
        <v>32</v>
      </c>
      <c r="U63" s="43">
        <v>3</v>
      </c>
      <c r="V63" s="41">
        <v>1</v>
      </c>
      <c r="W63" s="42" t="s">
        <v>32</v>
      </c>
      <c r="X63" s="43">
        <v>3</v>
      </c>
      <c r="Y63" s="41">
        <v>1</v>
      </c>
      <c r="Z63" s="42" t="s">
        <v>32</v>
      </c>
      <c r="AA63" s="43">
        <v>3</v>
      </c>
      <c r="AB63" s="323"/>
      <c r="AC63" s="324"/>
      <c r="AD63" s="325"/>
      <c r="AE63" s="323"/>
      <c r="AF63" s="324"/>
      <c r="AG63" s="325"/>
      <c r="AH63" s="20">
        <v>24</v>
      </c>
    </row>
    <row r="64" spans="1:34">
      <c r="A64" s="117" t="s">
        <v>206</v>
      </c>
      <c r="B64" s="272" t="s">
        <v>352</v>
      </c>
      <c r="C64" s="20" t="s">
        <v>30</v>
      </c>
      <c r="D64" s="41">
        <v>1</v>
      </c>
      <c r="E64" s="42" t="s">
        <v>99</v>
      </c>
      <c r="F64" s="43">
        <v>1</v>
      </c>
      <c r="G64" s="41">
        <v>1</v>
      </c>
      <c r="H64" s="42" t="s">
        <v>99</v>
      </c>
      <c r="I64" s="43">
        <v>1</v>
      </c>
      <c r="J64" s="41"/>
      <c r="K64" s="42"/>
      <c r="L64" s="43"/>
      <c r="M64" s="41"/>
      <c r="N64" s="42"/>
      <c r="O64" s="43"/>
      <c r="P64" s="41"/>
      <c r="Q64" s="42"/>
      <c r="R64" s="43"/>
      <c r="S64" s="41"/>
      <c r="T64" s="42"/>
      <c r="U64" s="43"/>
      <c r="V64" s="41"/>
      <c r="W64" s="42"/>
      <c r="X64" s="43"/>
      <c r="Y64" s="41"/>
      <c r="Z64" s="42"/>
      <c r="AA64" s="43"/>
      <c r="AB64" s="323"/>
      <c r="AC64" s="324"/>
      <c r="AD64" s="325"/>
      <c r="AE64" s="323"/>
      <c r="AF64" s="324"/>
      <c r="AG64" s="325"/>
      <c r="AH64" s="20">
        <v>2</v>
      </c>
    </row>
    <row r="65" spans="1:34">
      <c r="A65" s="118" t="s">
        <v>231</v>
      </c>
      <c r="B65" s="272" t="s">
        <v>51</v>
      </c>
      <c r="C65" s="20" t="s">
        <v>32</v>
      </c>
      <c r="D65" s="41">
        <v>1</v>
      </c>
      <c r="E65" s="42" t="s">
        <v>100</v>
      </c>
      <c r="F65" s="43">
        <v>0</v>
      </c>
      <c r="G65" s="41">
        <v>1</v>
      </c>
      <c r="H65" s="42" t="s">
        <v>100</v>
      </c>
      <c r="I65" s="43">
        <v>0</v>
      </c>
      <c r="J65" s="41">
        <v>1</v>
      </c>
      <c r="K65" s="42" t="s">
        <v>100</v>
      </c>
      <c r="L65" s="43">
        <v>0</v>
      </c>
      <c r="M65" s="41">
        <v>1</v>
      </c>
      <c r="N65" s="42" t="s">
        <v>100</v>
      </c>
      <c r="O65" s="43">
        <v>0</v>
      </c>
      <c r="P65" s="41">
        <v>1</v>
      </c>
      <c r="Q65" s="42" t="s">
        <v>100</v>
      </c>
      <c r="R65" s="43">
        <v>0</v>
      </c>
      <c r="S65" s="41">
        <v>1</v>
      </c>
      <c r="T65" s="42" t="s">
        <v>100</v>
      </c>
      <c r="U65" s="43">
        <v>0</v>
      </c>
      <c r="V65" s="41">
        <v>1</v>
      </c>
      <c r="W65" s="42" t="s">
        <v>100</v>
      </c>
      <c r="X65" s="43">
        <v>0</v>
      </c>
      <c r="Y65" s="41">
        <v>1</v>
      </c>
      <c r="Z65" s="42" t="s">
        <v>100</v>
      </c>
      <c r="AA65" s="43">
        <v>0</v>
      </c>
      <c r="AB65" s="323"/>
      <c r="AC65" s="324"/>
      <c r="AD65" s="325"/>
      <c r="AE65" s="323"/>
      <c r="AF65" s="324"/>
      <c r="AG65" s="325"/>
      <c r="AH65" s="20">
        <v>0</v>
      </c>
    </row>
    <row r="66" spans="1:34">
      <c r="A66" s="117" t="s">
        <v>264</v>
      </c>
      <c r="B66" s="272" t="s">
        <v>47</v>
      </c>
      <c r="C66" s="20" t="s">
        <v>32</v>
      </c>
      <c r="D66" s="41">
        <v>1</v>
      </c>
      <c r="E66" s="419" t="s">
        <v>99</v>
      </c>
      <c r="F66" s="43">
        <v>1</v>
      </c>
      <c r="G66" s="41">
        <v>1</v>
      </c>
      <c r="H66" s="419" t="s">
        <v>99</v>
      </c>
      <c r="I66" s="43">
        <v>1</v>
      </c>
      <c r="J66" s="41">
        <v>1</v>
      </c>
      <c r="K66" s="419" t="s">
        <v>99</v>
      </c>
      <c r="L66" s="43">
        <v>1</v>
      </c>
      <c r="M66" s="41">
        <v>1</v>
      </c>
      <c r="N66" s="419" t="s">
        <v>99</v>
      </c>
      <c r="O66" s="43">
        <v>1</v>
      </c>
      <c r="P66" s="41"/>
      <c r="Q66" s="42"/>
      <c r="R66" s="43"/>
      <c r="S66" s="41"/>
      <c r="T66" s="42"/>
      <c r="U66" s="43"/>
      <c r="V66" s="41"/>
      <c r="W66" s="42"/>
      <c r="X66" s="43"/>
      <c r="Y66" s="41"/>
      <c r="Z66" s="42"/>
      <c r="AA66" s="43"/>
      <c r="AB66" s="323"/>
      <c r="AC66" s="324"/>
      <c r="AD66" s="325"/>
      <c r="AE66" s="323"/>
      <c r="AF66" s="324"/>
      <c r="AG66" s="325"/>
      <c r="AH66" s="20">
        <v>4</v>
      </c>
    </row>
    <row r="67" spans="1:34">
      <c r="A67" s="117" t="s">
        <v>234</v>
      </c>
      <c r="B67" s="275" t="s">
        <v>317</v>
      </c>
      <c r="C67" s="20" t="s">
        <v>32</v>
      </c>
      <c r="D67" s="41">
        <v>1</v>
      </c>
      <c r="E67" s="419" t="s">
        <v>32</v>
      </c>
      <c r="F67" s="43">
        <v>1</v>
      </c>
      <c r="G67" s="41">
        <v>1</v>
      </c>
      <c r="H67" s="419" t="s">
        <v>99</v>
      </c>
      <c r="I67" s="43">
        <v>1</v>
      </c>
      <c r="J67" s="41"/>
      <c r="K67" s="419"/>
      <c r="L67" s="43"/>
      <c r="M67" s="41"/>
      <c r="N67" s="419"/>
      <c r="O67" s="43"/>
      <c r="P67" s="41"/>
      <c r="Q67" s="419"/>
      <c r="R67" s="43"/>
      <c r="S67" s="41"/>
      <c r="T67" s="419"/>
      <c r="U67" s="43"/>
      <c r="V67" s="41"/>
      <c r="W67" s="419"/>
      <c r="X67" s="43"/>
      <c r="Y67" s="41"/>
      <c r="Z67" s="419"/>
      <c r="AA67" s="43"/>
      <c r="AB67" s="323"/>
      <c r="AC67" s="324"/>
      <c r="AD67" s="325"/>
      <c r="AE67" s="323"/>
      <c r="AF67" s="324"/>
      <c r="AG67" s="325"/>
      <c r="AH67" s="20">
        <v>2</v>
      </c>
    </row>
    <row r="68" spans="1:34">
      <c r="A68" s="117" t="s">
        <v>251</v>
      </c>
      <c r="B68" s="275" t="s">
        <v>49</v>
      </c>
      <c r="C68" s="20" t="s">
        <v>32</v>
      </c>
      <c r="D68" s="67">
        <v>2</v>
      </c>
      <c r="E68" s="68" t="s">
        <v>126</v>
      </c>
      <c r="F68" s="69">
        <v>2</v>
      </c>
      <c r="G68" s="67">
        <v>2</v>
      </c>
      <c r="H68" s="68" t="s">
        <v>126</v>
      </c>
      <c r="I68" s="69">
        <v>2</v>
      </c>
      <c r="J68" s="67">
        <v>2</v>
      </c>
      <c r="K68" s="68" t="s">
        <v>126</v>
      </c>
      <c r="L68" s="69">
        <v>2</v>
      </c>
      <c r="M68" s="67">
        <v>2</v>
      </c>
      <c r="N68" s="68" t="s">
        <v>126</v>
      </c>
      <c r="O68" s="69">
        <v>2</v>
      </c>
      <c r="P68" s="67">
        <v>2</v>
      </c>
      <c r="Q68" s="68" t="s">
        <v>126</v>
      </c>
      <c r="R68" s="69">
        <v>2</v>
      </c>
      <c r="S68" s="67">
        <v>2</v>
      </c>
      <c r="T68" s="68" t="s">
        <v>126</v>
      </c>
      <c r="U68" s="69">
        <v>2</v>
      </c>
      <c r="V68" s="67">
        <v>2</v>
      </c>
      <c r="W68" s="68" t="s">
        <v>126</v>
      </c>
      <c r="X68" s="69">
        <v>2</v>
      </c>
      <c r="Y68" s="67">
        <v>2</v>
      </c>
      <c r="Z68" s="68" t="s">
        <v>126</v>
      </c>
      <c r="AA68" s="69">
        <v>2</v>
      </c>
      <c r="AB68" s="323"/>
      <c r="AC68" s="324"/>
      <c r="AD68" s="325"/>
      <c r="AE68" s="323"/>
      <c r="AF68" s="324"/>
      <c r="AG68" s="325"/>
      <c r="AH68" s="63">
        <v>16</v>
      </c>
    </row>
    <row r="69" spans="1:34" ht="15.75" thickBot="1">
      <c r="A69" s="117" t="s">
        <v>265</v>
      </c>
      <c r="B69" s="275" t="s">
        <v>50</v>
      </c>
      <c r="C69" s="20" t="s">
        <v>32</v>
      </c>
      <c r="D69" s="41">
        <v>2</v>
      </c>
      <c r="E69" s="419" t="s">
        <v>126</v>
      </c>
      <c r="F69" s="43">
        <v>1</v>
      </c>
      <c r="G69" s="41">
        <v>2</v>
      </c>
      <c r="H69" s="419" t="s">
        <v>126</v>
      </c>
      <c r="I69" s="43">
        <v>1</v>
      </c>
      <c r="J69" s="41">
        <v>2</v>
      </c>
      <c r="K69" s="419" t="s">
        <v>126</v>
      </c>
      <c r="L69" s="43">
        <v>1</v>
      </c>
      <c r="M69" s="41">
        <v>2</v>
      </c>
      <c r="N69" s="419" t="s">
        <v>126</v>
      </c>
      <c r="O69" s="43">
        <v>1</v>
      </c>
      <c r="P69" s="41">
        <v>2</v>
      </c>
      <c r="Q69" s="419" t="s">
        <v>126</v>
      </c>
      <c r="R69" s="43">
        <v>1</v>
      </c>
      <c r="S69" s="41">
        <v>2</v>
      </c>
      <c r="T69" s="419" t="s">
        <v>126</v>
      </c>
      <c r="U69" s="43">
        <v>1</v>
      </c>
      <c r="V69" s="41"/>
      <c r="W69" s="419"/>
      <c r="X69" s="43"/>
      <c r="Y69" s="41"/>
      <c r="Z69" s="419"/>
      <c r="AA69" s="43"/>
      <c r="AB69" s="323"/>
      <c r="AC69" s="324"/>
      <c r="AD69" s="325"/>
      <c r="AE69" s="323"/>
      <c r="AF69" s="324"/>
      <c r="AG69" s="325"/>
      <c r="AH69" s="20">
        <v>6</v>
      </c>
    </row>
    <row r="70" spans="1:34" ht="15.75" thickBot="1">
      <c r="B70" s="5" t="s">
        <v>21</v>
      </c>
      <c r="C70" s="24"/>
      <c r="D70" s="56">
        <f>SUM(D62:D69)</f>
        <v>11</v>
      </c>
      <c r="E70" s="56"/>
      <c r="F70" s="56">
        <f>SUM(F62:F69)</f>
        <v>16</v>
      </c>
      <c r="G70" s="56">
        <f>SUM(G62:G69)</f>
        <v>11</v>
      </c>
      <c r="H70" s="56"/>
      <c r="I70" s="56">
        <f>SUM(I62:I69)</f>
        <v>16</v>
      </c>
      <c r="J70" s="56">
        <f>SUM(J62:J69)</f>
        <v>9</v>
      </c>
      <c r="K70" s="56"/>
      <c r="L70" s="56">
        <f>SUM(L62:L69)</f>
        <v>14</v>
      </c>
      <c r="M70" s="56">
        <f>SUM(M62:M69)</f>
        <v>9</v>
      </c>
      <c r="N70" s="56"/>
      <c r="O70" s="56">
        <f>SUM(O62:O69)</f>
        <v>14</v>
      </c>
      <c r="P70" s="56">
        <f>SUM(P62:P69)</f>
        <v>8</v>
      </c>
      <c r="Q70" s="56"/>
      <c r="R70" s="56">
        <f>SUM(R62:R69)</f>
        <v>13</v>
      </c>
      <c r="S70" s="56">
        <f>SUM(S62:S69)</f>
        <v>8</v>
      </c>
      <c r="T70" s="56"/>
      <c r="U70" s="56">
        <f>SUM(U62:U69)</f>
        <v>13</v>
      </c>
      <c r="V70" s="56">
        <f>SUM(V62:V69)</f>
        <v>6</v>
      </c>
      <c r="W70" s="56"/>
      <c r="X70" s="56">
        <f>SUM(X62:X69)</f>
        <v>12</v>
      </c>
      <c r="Y70" s="56">
        <f>SUM(Y62:Y69)</f>
        <v>6</v>
      </c>
      <c r="Z70" s="56"/>
      <c r="AA70" s="56">
        <f>SUM(AA62:AA69)</f>
        <v>12</v>
      </c>
      <c r="AB70" s="344">
        <f>SUM(AB62:AB69)</f>
        <v>0</v>
      </c>
      <c r="AC70" s="344"/>
      <c r="AD70" s="344">
        <f>SUM(AD62:AD69)</f>
        <v>0</v>
      </c>
      <c r="AE70" s="344">
        <f>SUM(AE62:AE69)</f>
        <v>0</v>
      </c>
      <c r="AF70" s="344"/>
      <c r="AG70" s="345">
        <f>SUM(AG62:AG69)</f>
        <v>0</v>
      </c>
      <c r="AH70" s="108">
        <f>SUM(AH62:AH69)</f>
        <v>110</v>
      </c>
    </row>
    <row r="71" spans="1:34" ht="15.75" thickBot="1">
      <c r="A71" s="266" t="s">
        <v>328</v>
      </c>
      <c r="B71" s="105" t="s">
        <v>53</v>
      </c>
      <c r="C71" s="24"/>
      <c r="D71" s="45"/>
      <c r="E71" s="46"/>
      <c r="F71" s="47"/>
      <c r="G71" s="45"/>
      <c r="H71" s="46"/>
      <c r="I71" s="47"/>
      <c r="J71" s="45"/>
      <c r="K71" s="46"/>
      <c r="L71" s="47"/>
      <c r="M71" s="45"/>
      <c r="N71" s="46"/>
      <c r="O71" s="47"/>
      <c r="P71" s="45"/>
      <c r="Q71" s="46"/>
      <c r="R71" s="47"/>
      <c r="S71" s="45"/>
      <c r="T71" s="46"/>
      <c r="U71" s="47"/>
      <c r="V71" s="45"/>
      <c r="W71" s="46"/>
      <c r="X71" s="106">
        <v>4</v>
      </c>
      <c r="Y71" s="45"/>
      <c r="Z71" s="46"/>
      <c r="AA71" s="106">
        <v>4</v>
      </c>
      <c r="AB71" s="326"/>
      <c r="AC71" s="327"/>
      <c r="AD71" s="346"/>
      <c r="AE71" s="326"/>
      <c r="AF71" s="327"/>
      <c r="AG71" s="346"/>
      <c r="AH71" s="247">
        <v>8</v>
      </c>
    </row>
    <row r="72" spans="1:34" s="17" customFormat="1" ht="15.75" thickBot="1">
      <c r="A72" s="8"/>
      <c r="B72" s="2" t="s">
        <v>132</v>
      </c>
      <c r="C72" s="24"/>
      <c r="D72" s="57">
        <f>SUM(D42+D60+D70+D71)</f>
        <v>26</v>
      </c>
      <c r="E72" s="57"/>
      <c r="F72" s="57">
        <f>SUM(F42+F60+F70+F71)</f>
        <v>28</v>
      </c>
      <c r="G72" s="57">
        <f>SUM(G42+G60+G70+G71)</f>
        <v>26</v>
      </c>
      <c r="H72" s="57"/>
      <c r="I72" s="57">
        <f>SUM(I42+I60+I70+I71)</f>
        <v>28</v>
      </c>
      <c r="J72" s="57">
        <f>SUM(J42+J60+J70+J71)</f>
        <v>20</v>
      </c>
      <c r="K72" s="57"/>
      <c r="L72" s="57">
        <f>SUM(L42+L60+L70+L71)</f>
        <v>22</v>
      </c>
      <c r="M72" s="57">
        <f>SUM(M42+M60+M70+M71)</f>
        <v>20</v>
      </c>
      <c r="N72" s="57"/>
      <c r="O72" s="57">
        <f>SUM(O42+O60+O70+O71)</f>
        <v>22</v>
      </c>
      <c r="P72" s="57">
        <f>SUM(P42+P60+P70+P71)</f>
        <v>19</v>
      </c>
      <c r="Q72" s="57"/>
      <c r="R72" s="57">
        <f>SUM(R42+R60+R70+R71)</f>
        <v>21</v>
      </c>
      <c r="S72" s="57">
        <f>SUM(S42+S60+S70+S71)</f>
        <v>18</v>
      </c>
      <c r="T72" s="57"/>
      <c r="U72" s="57">
        <f>SUM(U42+U60+U70+U71)</f>
        <v>20</v>
      </c>
      <c r="V72" s="57">
        <f>SUM(V42+V60+V70+V71)</f>
        <v>16</v>
      </c>
      <c r="W72" s="57"/>
      <c r="X72" s="57">
        <f>SUM(X42+X60+X70+X71)</f>
        <v>22</v>
      </c>
      <c r="Y72" s="57">
        <f>SUM(Y42+Y60+Y70+Y71)</f>
        <v>16</v>
      </c>
      <c r="Z72" s="57"/>
      <c r="AA72" s="57">
        <f>SUM(AA42+AA60+AA70+AA71)</f>
        <v>22</v>
      </c>
      <c r="AB72" s="347">
        <f>SUM(AB42+AB60+AB70+AB71)</f>
        <v>0</v>
      </c>
      <c r="AC72" s="347"/>
      <c r="AD72" s="347">
        <f>SUM(AD42+AD60+AD70+AD71)</f>
        <v>0</v>
      </c>
      <c r="AE72" s="347">
        <f>SUM(AE42+AE60+AE70+AE71)</f>
        <v>0</v>
      </c>
      <c r="AF72" s="347"/>
      <c r="AG72" s="348">
        <f>SUM(AG42+AG60+AG70+AG71)</f>
        <v>0</v>
      </c>
      <c r="AH72" s="58">
        <f>SUM(AH42+AH60+AH70+AH71)</f>
        <v>289</v>
      </c>
    </row>
    <row r="73" spans="1:34" ht="15.75" thickBot="1">
      <c r="A73" s="17"/>
      <c r="B73" s="104" t="s">
        <v>131</v>
      </c>
      <c r="C73" s="15"/>
      <c r="D73" s="453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5"/>
    </row>
    <row r="74" spans="1:34" ht="25.5">
      <c r="A74" s="117" t="s">
        <v>257</v>
      </c>
      <c r="B74" s="19" t="s">
        <v>31</v>
      </c>
      <c r="C74" s="27" t="s">
        <v>32</v>
      </c>
      <c r="D74" s="40">
        <v>4</v>
      </c>
      <c r="E74" s="38" t="s">
        <v>32</v>
      </c>
      <c r="F74" s="39">
        <v>2</v>
      </c>
      <c r="G74" s="40">
        <v>4</v>
      </c>
      <c r="H74" s="38" t="s">
        <v>32</v>
      </c>
      <c r="I74" s="39">
        <v>2</v>
      </c>
      <c r="J74" s="40">
        <v>4</v>
      </c>
      <c r="K74" s="38" t="s">
        <v>32</v>
      </c>
      <c r="L74" s="39">
        <v>2</v>
      </c>
      <c r="M74" s="40">
        <v>4</v>
      </c>
      <c r="N74" s="38" t="s">
        <v>32</v>
      </c>
      <c r="O74" s="39">
        <v>2</v>
      </c>
      <c r="P74" s="40"/>
      <c r="Q74" s="38"/>
      <c r="R74" s="39"/>
      <c r="S74" s="40"/>
      <c r="T74" s="38"/>
      <c r="U74" s="39"/>
      <c r="V74" s="40"/>
      <c r="W74" s="38"/>
      <c r="X74" s="39"/>
      <c r="Y74" s="40"/>
      <c r="Z74" s="38"/>
      <c r="AA74" s="39"/>
      <c r="AB74" s="320"/>
      <c r="AC74" s="321"/>
      <c r="AD74" s="322"/>
      <c r="AE74" s="320"/>
      <c r="AF74" s="321"/>
      <c r="AG74" s="322"/>
      <c r="AH74" s="27">
        <v>8</v>
      </c>
    </row>
    <row r="75" spans="1:34">
      <c r="A75" s="117" t="s">
        <v>383</v>
      </c>
      <c r="B75" s="11" t="s">
        <v>42</v>
      </c>
      <c r="C75" s="20" t="s">
        <v>32</v>
      </c>
      <c r="D75" s="41">
        <v>1</v>
      </c>
      <c r="E75" s="42" t="s">
        <v>32</v>
      </c>
      <c r="F75" s="43">
        <v>2</v>
      </c>
      <c r="G75" s="41">
        <v>1</v>
      </c>
      <c r="H75" s="42" t="s">
        <v>32</v>
      </c>
      <c r="I75" s="43">
        <v>2</v>
      </c>
      <c r="J75" s="41">
        <v>1</v>
      </c>
      <c r="K75" s="42" t="s">
        <v>32</v>
      </c>
      <c r="L75" s="43">
        <v>2</v>
      </c>
      <c r="M75" s="41">
        <v>1</v>
      </c>
      <c r="N75" s="42" t="s">
        <v>32</v>
      </c>
      <c r="O75" s="43">
        <v>2</v>
      </c>
      <c r="P75" s="41">
        <v>1</v>
      </c>
      <c r="Q75" s="42" t="s">
        <v>32</v>
      </c>
      <c r="R75" s="43">
        <v>2</v>
      </c>
      <c r="S75" s="41">
        <v>1</v>
      </c>
      <c r="T75" s="42" t="s">
        <v>32</v>
      </c>
      <c r="U75" s="43">
        <v>2</v>
      </c>
      <c r="V75" s="41">
        <v>1</v>
      </c>
      <c r="W75" s="42" t="s">
        <v>32</v>
      </c>
      <c r="X75" s="43">
        <v>2</v>
      </c>
      <c r="Y75" s="41">
        <v>1</v>
      </c>
      <c r="Z75" s="42" t="s">
        <v>32</v>
      </c>
      <c r="AA75" s="43">
        <v>2</v>
      </c>
      <c r="AB75" s="323"/>
      <c r="AC75" s="324"/>
      <c r="AD75" s="325"/>
      <c r="AE75" s="323"/>
      <c r="AF75" s="324"/>
      <c r="AG75" s="325"/>
      <c r="AH75" s="20">
        <v>16</v>
      </c>
    </row>
    <row r="76" spans="1:34">
      <c r="A76" s="117" t="s">
        <v>384</v>
      </c>
      <c r="B76" s="12" t="s">
        <v>43</v>
      </c>
      <c r="C76" s="21" t="s">
        <v>32</v>
      </c>
      <c r="D76" s="41">
        <v>1</v>
      </c>
      <c r="E76" s="42" t="s">
        <v>32</v>
      </c>
      <c r="F76" s="43">
        <v>2</v>
      </c>
      <c r="G76" s="41">
        <v>1</v>
      </c>
      <c r="H76" s="42" t="s">
        <v>32</v>
      </c>
      <c r="I76" s="43">
        <v>2</v>
      </c>
      <c r="J76" s="41">
        <v>1</v>
      </c>
      <c r="K76" s="42" t="s">
        <v>32</v>
      </c>
      <c r="L76" s="43">
        <v>2</v>
      </c>
      <c r="M76" s="41">
        <v>1</v>
      </c>
      <c r="N76" s="42" t="s">
        <v>32</v>
      </c>
      <c r="O76" s="43">
        <v>2</v>
      </c>
      <c r="P76" s="41">
        <v>1</v>
      </c>
      <c r="Q76" s="42" t="s">
        <v>32</v>
      </c>
      <c r="R76" s="43">
        <v>2</v>
      </c>
      <c r="S76" s="41">
        <v>1</v>
      </c>
      <c r="T76" s="42" t="s">
        <v>32</v>
      </c>
      <c r="U76" s="43">
        <v>2</v>
      </c>
      <c r="V76" s="41">
        <v>1</v>
      </c>
      <c r="W76" s="42" t="s">
        <v>32</v>
      </c>
      <c r="X76" s="43">
        <v>2</v>
      </c>
      <c r="Y76" s="41">
        <v>1</v>
      </c>
      <c r="Z76" s="42" t="s">
        <v>32</v>
      </c>
      <c r="AA76" s="43">
        <v>2</v>
      </c>
      <c r="AB76" s="326"/>
      <c r="AC76" s="327"/>
      <c r="AD76" s="328"/>
      <c r="AE76" s="326"/>
      <c r="AF76" s="327"/>
      <c r="AG76" s="328"/>
      <c r="AH76" s="21">
        <v>16</v>
      </c>
    </row>
    <row r="77" spans="1:34">
      <c r="A77" s="117" t="s">
        <v>375</v>
      </c>
      <c r="B77" s="12" t="s">
        <v>44</v>
      </c>
      <c r="C77" s="21" t="s">
        <v>32</v>
      </c>
      <c r="D77" s="45">
        <v>1</v>
      </c>
      <c r="E77" s="46" t="s">
        <v>126</v>
      </c>
      <c r="F77" s="47">
        <v>2</v>
      </c>
      <c r="G77" s="45">
        <v>1</v>
      </c>
      <c r="H77" s="46" t="s">
        <v>126</v>
      </c>
      <c r="I77" s="47">
        <v>2</v>
      </c>
      <c r="J77" s="45">
        <v>1</v>
      </c>
      <c r="K77" s="46" t="s">
        <v>126</v>
      </c>
      <c r="L77" s="47">
        <v>2</v>
      </c>
      <c r="M77" s="45">
        <v>1</v>
      </c>
      <c r="N77" s="46" t="s">
        <v>126</v>
      </c>
      <c r="O77" s="47">
        <v>2</v>
      </c>
      <c r="P77" s="45">
        <v>1</v>
      </c>
      <c r="Q77" s="46" t="s">
        <v>126</v>
      </c>
      <c r="R77" s="47">
        <v>2</v>
      </c>
      <c r="S77" s="45">
        <v>1</v>
      </c>
      <c r="T77" s="46" t="s">
        <v>126</v>
      </c>
      <c r="U77" s="47">
        <v>2</v>
      </c>
      <c r="V77" s="45">
        <v>1</v>
      </c>
      <c r="W77" s="46" t="s">
        <v>126</v>
      </c>
      <c r="X77" s="47">
        <v>2</v>
      </c>
      <c r="Y77" s="45">
        <v>1</v>
      </c>
      <c r="Z77" s="46" t="s">
        <v>126</v>
      </c>
      <c r="AA77" s="47">
        <v>2</v>
      </c>
      <c r="AB77" s="326"/>
      <c r="AC77" s="327"/>
      <c r="AD77" s="328"/>
      <c r="AE77" s="326"/>
      <c r="AF77" s="327"/>
      <c r="AG77" s="328"/>
      <c r="AH77" s="21">
        <v>16</v>
      </c>
    </row>
    <row r="78" spans="1:34">
      <c r="A78" s="117" t="s">
        <v>387</v>
      </c>
      <c r="B78" s="12" t="s">
        <v>50</v>
      </c>
      <c r="C78" s="21" t="s">
        <v>32</v>
      </c>
      <c r="D78" s="41"/>
      <c r="E78" s="46"/>
      <c r="F78" s="43"/>
      <c r="G78" s="41"/>
      <c r="H78" s="46"/>
      <c r="I78" s="43"/>
      <c r="J78" s="41"/>
      <c r="K78" s="46"/>
      <c r="L78" s="43"/>
      <c r="M78" s="41"/>
      <c r="N78" s="46"/>
      <c r="O78" s="43"/>
      <c r="P78" s="41"/>
      <c r="Q78" s="46"/>
      <c r="R78" s="43"/>
      <c r="S78" s="41"/>
      <c r="T78" s="46"/>
      <c r="U78" s="43"/>
      <c r="V78" s="41">
        <v>2</v>
      </c>
      <c r="W78" s="419" t="s">
        <v>126</v>
      </c>
      <c r="X78" s="43">
        <v>1</v>
      </c>
      <c r="Y78" s="41">
        <v>2</v>
      </c>
      <c r="Z78" s="419" t="s">
        <v>126</v>
      </c>
      <c r="AA78" s="43">
        <v>1</v>
      </c>
      <c r="AB78" s="326"/>
      <c r="AC78" s="327"/>
      <c r="AD78" s="328"/>
      <c r="AE78" s="326"/>
      <c r="AF78" s="327"/>
      <c r="AG78" s="328"/>
      <c r="AH78" s="21">
        <v>2</v>
      </c>
    </row>
    <row r="79" spans="1:34">
      <c r="A79" s="117" t="s">
        <v>237</v>
      </c>
      <c r="B79" s="11" t="s">
        <v>52</v>
      </c>
      <c r="C79" s="20" t="s">
        <v>32</v>
      </c>
      <c r="D79" s="41"/>
      <c r="E79" s="42"/>
      <c r="F79" s="43"/>
      <c r="G79" s="41"/>
      <c r="H79" s="42"/>
      <c r="I79" s="43"/>
      <c r="J79" s="41"/>
      <c r="K79" s="42"/>
      <c r="L79" s="43"/>
      <c r="M79" s="41"/>
      <c r="N79" s="42"/>
      <c r="O79" s="43"/>
      <c r="P79" s="41"/>
      <c r="Q79" s="42"/>
      <c r="R79" s="43"/>
      <c r="S79" s="41"/>
      <c r="T79" s="42"/>
      <c r="U79" s="43"/>
      <c r="V79" s="41">
        <v>2</v>
      </c>
      <c r="W79" s="42" t="s">
        <v>126</v>
      </c>
      <c r="X79" s="43">
        <v>1</v>
      </c>
      <c r="Y79" s="41">
        <v>2</v>
      </c>
      <c r="Z79" s="42" t="s">
        <v>126</v>
      </c>
      <c r="AA79" s="43">
        <v>1</v>
      </c>
      <c r="AB79" s="323"/>
      <c r="AC79" s="324"/>
      <c r="AD79" s="325"/>
      <c r="AE79" s="323"/>
      <c r="AF79" s="324"/>
      <c r="AG79" s="325"/>
      <c r="AH79" s="20">
        <v>2</v>
      </c>
    </row>
    <row r="80" spans="1:34" ht="15.75" thickBot="1">
      <c r="B80" s="12" t="s">
        <v>45</v>
      </c>
      <c r="C80" s="21"/>
      <c r="D80" s="45"/>
      <c r="E80" s="46"/>
      <c r="F80" s="47"/>
      <c r="G80" s="48"/>
      <c r="H80" s="49"/>
      <c r="I80" s="50"/>
      <c r="J80" s="48"/>
      <c r="K80" s="49"/>
      <c r="L80" s="50"/>
      <c r="M80" s="48"/>
      <c r="N80" s="49"/>
      <c r="O80" s="50"/>
      <c r="P80" s="48"/>
      <c r="Q80" s="49"/>
      <c r="R80" s="50"/>
      <c r="S80" s="48"/>
      <c r="T80" s="49"/>
      <c r="U80" s="50"/>
      <c r="V80" s="48"/>
      <c r="W80" s="49"/>
      <c r="X80" s="50"/>
      <c r="Y80" s="48"/>
      <c r="Z80" s="49"/>
      <c r="AA80" s="50"/>
      <c r="AB80" s="340"/>
      <c r="AC80" s="341"/>
      <c r="AD80" s="342"/>
      <c r="AE80" s="340"/>
      <c r="AF80" s="341"/>
      <c r="AG80" s="342"/>
      <c r="AH80" s="22"/>
    </row>
    <row r="81" spans="2:34" ht="15.75" thickBot="1">
      <c r="B81" s="1" t="s">
        <v>127</v>
      </c>
      <c r="C81" s="107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9"/>
      <c r="AH81" s="24">
        <v>300</v>
      </c>
    </row>
    <row r="82" spans="2:34">
      <c r="B82" s="8" t="s">
        <v>120</v>
      </c>
    </row>
    <row r="83" spans="2:34">
      <c r="B83" s="8" t="s">
        <v>121</v>
      </c>
    </row>
    <row r="84" spans="2:34">
      <c r="B84" s="10" t="s">
        <v>365</v>
      </c>
    </row>
    <row r="85" spans="2:34">
      <c r="B85" s="109"/>
    </row>
  </sheetData>
  <sheetProtection sheet="1" objects="1" scenarios="1"/>
  <mergeCells count="31">
    <mergeCell ref="A1:A4"/>
    <mergeCell ref="B1:B4"/>
    <mergeCell ref="C1:C4"/>
    <mergeCell ref="D1:AG1"/>
    <mergeCell ref="D2:AG2"/>
    <mergeCell ref="D3:F3"/>
    <mergeCell ref="G3:I3"/>
    <mergeCell ref="J3:L3"/>
    <mergeCell ref="M3:O3"/>
    <mergeCell ref="P3:R3"/>
    <mergeCell ref="AE3:AG3"/>
    <mergeCell ref="S3:U3"/>
    <mergeCell ref="V3:X3"/>
    <mergeCell ref="Y3:AA3"/>
    <mergeCell ref="AB3:AD3"/>
    <mergeCell ref="C43:C44"/>
    <mergeCell ref="D43:AH44"/>
    <mergeCell ref="D33:AG33"/>
    <mergeCell ref="D5:AH5"/>
    <mergeCell ref="B18:B19"/>
    <mergeCell ref="C18:C19"/>
    <mergeCell ref="D18:AH19"/>
    <mergeCell ref="D24:AG24"/>
    <mergeCell ref="D81:AG81"/>
    <mergeCell ref="D61:AH61"/>
    <mergeCell ref="D73:AH73"/>
    <mergeCell ref="D56:AA56"/>
    <mergeCell ref="D25:AH25"/>
    <mergeCell ref="D29:AH29"/>
    <mergeCell ref="D34:AH34"/>
    <mergeCell ref="D40:AG40"/>
  </mergeCells>
  <phoneticPr fontId="3" type="noConversion"/>
  <pageMargins left="0.22" right="0.16" top="0.98425196850393704" bottom="0.98425196850393704" header="0.51181102362204722" footer="0.51181102362204722"/>
  <pageSetup paperSize="8" scale="64" orientation="landscape" r:id="rId1"/>
  <headerFooter alignWithMargins="0"/>
  <rowBreaks count="1" manualBreakCount="1">
    <brk id="42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10</vt:i4>
      </vt:variant>
    </vt:vector>
  </HeadingPairs>
  <TitlesOfParts>
    <vt:vector size="23" baseType="lpstr">
      <vt:lpstr>Kredittáblák</vt:lpstr>
      <vt:lpstr>4+1 zongoratanár</vt:lpstr>
      <vt:lpstr>4+1 orgonatanár</vt:lpstr>
      <vt:lpstr>4+1 vonós tanár</vt:lpstr>
      <vt:lpstr>4+1 Gitártanár</vt:lpstr>
      <vt:lpstr>4+1 fafúvós tanár</vt:lpstr>
      <vt:lpstr>4+1 furulyatanár</vt:lpstr>
      <vt:lpstr>4+1 szaxofontanár</vt:lpstr>
      <vt:lpstr>4+1 rezfuvos tanar</vt:lpstr>
      <vt:lpstr>4+1 utohangsz. tanar</vt:lpstr>
      <vt:lpstr>4+1 magánénektanár</vt:lpstr>
      <vt:lpstr>4+1 egyházzene-tanár</vt:lpstr>
      <vt:lpstr>4+1 enek-zene-zeneismeret</vt:lpstr>
      <vt:lpstr>'4+1 egyházzene-tanár'!Nyomtatási_terület</vt:lpstr>
      <vt:lpstr>'4+1 enek-zene-zeneismeret'!Nyomtatási_terület</vt:lpstr>
      <vt:lpstr>'4+1 furulyatanár'!Nyomtatási_terület</vt:lpstr>
      <vt:lpstr>'4+1 Gitártanár'!Nyomtatási_terület</vt:lpstr>
      <vt:lpstr>'4+1 magánénektanár'!Nyomtatási_terület</vt:lpstr>
      <vt:lpstr>'4+1 orgonatanár'!Nyomtatási_terület</vt:lpstr>
      <vt:lpstr>'4+1 rezfuvos tanar'!Nyomtatási_terület</vt:lpstr>
      <vt:lpstr>'4+1 szaxofontanár'!Nyomtatási_terület</vt:lpstr>
      <vt:lpstr>'4+1 utohangsz. tanar'!Nyomtatási_terület</vt:lpstr>
      <vt:lpstr>'4+1 vonós tanár'!Nyomtatási_terület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Vojtkó Ferenc</dc:creator>
  <cp:lastModifiedBy>KIss Tamás</cp:lastModifiedBy>
  <cp:lastPrinted>2015-02-26T13:47:18Z</cp:lastPrinted>
  <dcterms:created xsi:type="dcterms:W3CDTF">2013-04-02T21:02:12Z</dcterms:created>
  <dcterms:modified xsi:type="dcterms:W3CDTF">2016-11-19T05:59:06Z</dcterms:modified>
</cp:coreProperties>
</file>